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<sst xmlns="http://schemas.openxmlformats.org/spreadsheetml/2006/main" count="9498" uniqueCount="170">
  <si>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</si>
  <si>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</si>
  <si>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</si>
  <si>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</si>
  <si>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</si>
  <si>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</si>
  <si>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</si>
  <si>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</si>
  <si>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</si>
  <si>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</si>
  <si>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</si>
  <si>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</si>
  <si>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</si>
  <si>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</si>
  <si>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</si>
  <si>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</si>
  <si>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</si>
  <si>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</si>
  <si>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</si>
  <si>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</si>
  <si>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</si>
  <si>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</si>
  <si>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</si>
  <si>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</si>
  <si>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</si>
  <si>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</si>
  <si>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</si>
  <si>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</si>
  <si>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</si>
  <si>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</si>
  <si>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</si>
  <si>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</si>
  <si>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</si>
  <si>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</si>
  <si>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</si>
  <si>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</si>
  <si>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</si>
  <si>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</si>
  <si>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</si>
  <si>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</si>
  <si>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</si>
  <si>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</si>
  <si>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</si>
  <si>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</si>
  <si>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</si>
  <si>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</si>
  <si>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</si>
  <si>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</si>
  <si>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</si>
  <si>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</si>
  <si>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</si>
  <si>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</si>
  <si>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</si>
  <si>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</si>
  <si>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</si>
  <si>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</si>
  <si>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</si>
  <si>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</si>
  <si>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</si>
  <si>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</si>
  <si>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</si>
  <si>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</si>
  <si>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</si>
  <si>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</si>
  <si>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</si>
  <si>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NA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</si>
  <si>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</si>
  <si>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</si>
  <si>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</si>
  <si>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</si>
  <si>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</si>
  <si>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</si>
  <si>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</si>
  <si>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</si>
  <si>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</si>
  <si>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</si>
  <si>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</si>
  <si>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</si>
  <si>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</si>
  <si>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</si>
  <si>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</si>
  <si>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</si>
  <si>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</si>
  <si>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</si>
  <si>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</si>
  <si>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</si>
  <si>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</si>
  <si>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</si>
  <si>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</si>
  <si>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</si>
  <si>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</si>
  <si>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</si>
  <si>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</si>
  <si>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</si>
  <si>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</si>
  <si>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</si>
  <si>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</si>
  <si>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</si>
  <si>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</si>
  <si>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</si>
  <si>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</si>
  <si>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</si>
  <si>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</si>
  <si>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</si>
  <si>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</si>
  <si>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</si>
  <si>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</si>
  <si>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</si>
  <si>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</si>
  <si>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</si>
  <si>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</si>
  <si>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</si>
  <si>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</si>
  <si>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</si>
  <si>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</si>
  <si>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</si>
  <si>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</si>
  <si>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</si>
  <si>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</si>
  <si>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</si>
  <si>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</si>
  <si>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</si>
  <si>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</si>
  <si>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</si>
  <si>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</si>
  <si>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</si>
  <si>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</si>
  <si>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</si>
  <si>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</si>
  <si>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</si>
  <si>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</si>
  <si>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</si>
  <si>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</si>
  <si>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</si>
  <si>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</si>
  <si>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</si>
  <si>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</si>
  <si>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</si>
  <si>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</si>
  <si>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</si>
  <si>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</si>
  <si>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</si>
  <si>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</si>
  <si>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</si>
  <si>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</si>
  <si>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</si>
  <si>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</si>
  <si>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</si>
  <si>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</si>
  <si>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.</t>
  </si>
  <si>
    <t>-%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</si>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</sst>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customWidth="1" hidden="1" min="3" max="27" width="10.5"/>
    <col customWidth="1" min="28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>
        <v>45127.0</v>
      </c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7">
        <v>0.4583333333333333</v>
      </c>
      <c r="X3" s="37">
        <v>0.4861111111111111</v>
      </c>
      <c r="Y3" s="37">
        <v>0.4583333333333333</v>
      </c>
      <c r="Z3" s="37">
        <v>0.4444444444444444</v>
      </c>
      <c r="AA3" s="37">
        <v>0.4930555555555556</v>
      </c>
      <c r="AB3" s="37">
        <v>0.40625</v>
      </c>
      <c r="AC3" s="37">
        <v>0.4236111111111111</v>
      </c>
      <c r="AD3" s="37">
        <v>0.4270833333333333</v>
      </c>
      <c r="AE3" s="37">
        <v>0.4166666666666667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 t="s">
        <v>41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 t="s">
        <v>45</v>
      </c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>
        <v>16.67</v>
      </c>
      <c r="X7" s="44">
        <v>16.79</v>
      </c>
      <c r="Y7" s="44">
        <v>16.65</v>
      </c>
      <c r="Z7" s="44" t="s">
        <v>45</v>
      </c>
      <c r="AA7" s="44">
        <v>16.77</v>
      </c>
      <c r="AB7" s="44">
        <v>16.83</v>
      </c>
      <c r="AC7" s="44" t="s">
        <v>45</v>
      </c>
      <c r="AD7" s="44">
        <v>16.59</v>
      </c>
      <c r="AE7" s="44" t="s">
        <v>45</v>
      </c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 t="shared" ref="V8:Y8" si="3">abs(V6-V7)</f>
        <v>0.1</v>
      </c>
      <c r="W8" s="44">
        <f t="shared" si="3"/>
        <v>0.03</v>
      </c>
      <c r="X8" s="44">
        <f t="shared" si="3"/>
        <v>0.09</v>
      </c>
      <c r="Y8" s="44">
        <f t="shared" si="3"/>
        <v>0.05</v>
      </c>
      <c r="Z8" s="44" t="s">
        <v>45</v>
      </c>
      <c r="AA8" s="44">
        <f t="shared" ref="AA8:AB8" si="4">abs(AA6-AA7)</f>
        <v>0.07</v>
      </c>
      <c r="AB8" s="44">
        <f t="shared" si="4"/>
        <v>0.13</v>
      </c>
      <c r="AC8" s="44" t="s">
        <v>45</v>
      </c>
      <c r="AD8" s="44">
        <f>abs(AD6-AD7)</f>
        <v>0.11</v>
      </c>
      <c r="AE8" s="44" t="s">
        <v>45</v>
      </c>
      <c r="AF8" s="44">
        <f t="shared" ref="AF8:AJ8" si="5">abs(AF6-AF7)</f>
        <v>0</v>
      </c>
      <c r="AG8" s="44">
        <f t="shared" si="5"/>
        <v>0</v>
      </c>
      <c r="AH8" s="44">
        <f t="shared" si="5"/>
        <v>0</v>
      </c>
      <c r="AI8" s="44">
        <f t="shared" si="5"/>
        <v>0</v>
      </c>
      <c r="AJ8" s="44">
        <f t="shared" si="5"/>
        <v>0</v>
      </c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6">abs(F6-F7)</f>
        <v>0.12</v>
      </c>
      <c r="G9" s="44">
        <f t="shared" si="6"/>
        <v>0.05</v>
      </c>
      <c r="H9" s="44">
        <f t="shared" si="6"/>
        <v>0.04</v>
      </c>
      <c r="I9" s="44">
        <f t="shared" si="6"/>
        <v>0</v>
      </c>
      <c r="J9" s="44">
        <f t="shared" si="6"/>
        <v>0.02</v>
      </c>
      <c r="K9" s="44">
        <f t="shared" si="6"/>
        <v>0.02</v>
      </c>
      <c r="L9" s="44">
        <f t="shared" si="6"/>
        <v>0.02</v>
      </c>
      <c r="M9" s="44">
        <f t="shared" si="6"/>
        <v>0.12</v>
      </c>
      <c r="N9" s="44">
        <f t="shared" si="6"/>
        <v>0.11</v>
      </c>
      <c r="O9" s="44">
        <f t="shared" si="6"/>
        <v>0.06</v>
      </c>
      <c r="P9" s="44">
        <f t="shared" si="6"/>
        <v>0.04</v>
      </c>
      <c r="Q9" s="44" t="s">
        <v>45</v>
      </c>
      <c r="R9" s="44">
        <f t="shared" ref="R9:S9" si="7">abs(R6-R7)</f>
        <v>0.19</v>
      </c>
      <c r="S9" s="44">
        <f t="shared" si="7"/>
        <v>0.04</v>
      </c>
      <c r="T9" s="44" t="s">
        <v>45</v>
      </c>
      <c r="U9" s="44" t="s">
        <v>45</v>
      </c>
      <c r="V9" s="44">
        <f t="shared" ref="V9:Y9" si="8">abs(V6-V7)</f>
        <v>0.1</v>
      </c>
      <c r="W9" s="44">
        <f t="shared" si="8"/>
        <v>0.03</v>
      </c>
      <c r="X9" s="44">
        <f t="shared" si="8"/>
        <v>0.09</v>
      </c>
      <c r="Y9" s="44">
        <f t="shared" si="8"/>
        <v>0.05</v>
      </c>
      <c r="Z9" s="44" t="s">
        <v>45</v>
      </c>
      <c r="AA9" s="44">
        <f t="shared" ref="AA9:AB9" si="9">abs(AA6-AA7)</f>
        <v>0.07</v>
      </c>
      <c r="AB9" s="44">
        <f t="shared" si="9"/>
        <v>0.13</v>
      </c>
      <c r="AC9" s="44" t="s">
        <v>45</v>
      </c>
      <c r="AD9" s="44">
        <f>abs(AD6-AD7)</f>
        <v>0.11</v>
      </c>
      <c r="AE9" s="44" t="s">
        <v>45</v>
      </c>
      <c r="AF9" s="44">
        <f t="shared" ref="AF9:AM9" si="10">abs(AF6-AF7)</f>
        <v>0</v>
      </c>
      <c r="AG9" s="44">
        <f t="shared" si="10"/>
        <v>0</v>
      </c>
      <c r="AH9" s="44">
        <f t="shared" si="10"/>
        <v>0</v>
      </c>
      <c r="AI9" s="44">
        <f t="shared" si="10"/>
        <v>0</v>
      </c>
      <c r="AJ9" s="44">
        <f t="shared" si="10"/>
        <v>0</v>
      </c>
      <c r="AK9" s="44">
        <f t="shared" si="10"/>
        <v>0</v>
      </c>
      <c r="AL9" s="44">
        <f t="shared" si="10"/>
        <v>0</v>
      </c>
      <c r="AM9" s="44">
        <f t="shared" si="10"/>
        <v>0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 t="s">
        <v>45</v>
      </c>
      <c r="AD10" s="44" t="s">
        <v>45</v>
      </c>
      <c r="AE10" s="44" t="s">
        <v>45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 t="s">
        <v>45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>
        <v>2.1</v>
      </c>
      <c r="X12" s="44">
        <v>5.3</v>
      </c>
      <c r="Y12" s="44">
        <v>24.4</v>
      </c>
      <c r="Z12" s="44" t="s">
        <v>45</v>
      </c>
      <c r="AA12" s="44">
        <v>24.0</v>
      </c>
      <c r="AB12" s="44">
        <v>28.4</v>
      </c>
      <c r="AC12" s="44" t="s">
        <v>45</v>
      </c>
      <c r="AD12" s="44">
        <v>22.9</v>
      </c>
      <c r="AE12" s="44" t="s">
        <v>45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>
        <v>1.8</v>
      </c>
      <c r="X13" s="44">
        <v>5.5</v>
      </c>
      <c r="Y13" s="44">
        <v>23.8</v>
      </c>
      <c r="Z13" s="44" t="s">
        <v>45</v>
      </c>
      <c r="AA13" s="44">
        <v>24.1</v>
      </c>
      <c r="AB13" s="44">
        <v>29.7</v>
      </c>
      <c r="AC13" s="44" t="s">
        <v>45</v>
      </c>
      <c r="AD13" s="44">
        <v>21.3</v>
      </c>
      <c r="AE13" s="44" t="s">
        <v>45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 t="s">
        <v>45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752.0</v>
      </c>
      <c r="Y15" s="44">
        <v>242.0</v>
      </c>
      <c r="Z15" s="44" t="s">
        <v>45</v>
      </c>
      <c r="AA15" s="44">
        <v>747.0</v>
      </c>
      <c r="AB15" s="44">
        <v>748.0</v>
      </c>
      <c r="AC15" s="44" t="s">
        <v>45</v>
      </c>
      <c r="AD15" s="44">
        <v>746.0</v>
      </c>
      <c r="AE15" s="44" t="s">
        <v>45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>
        <v>745.1</v>
      </c>
      <c r="X16" s="44">
        <v>752.8</v>
      </c>
      <c r="Y16" s="44">
        <v>242.5</v>
      </c>
      <c r="Z16" s="44" t="s">
        <v>45</v>
      </c>
      <c r="AA16" s="44">
        <v>748.5</v>
      </c>
      <c r="AB16" s="44">
        <v>749.0</v>
      </c>
      <c r="AC16" s="44" t="s">
        <v>45</v>
      </c>
      <c r="AD16" s="44">
        <v>747.0</v>
      </c>
      <c r="AE16" s="44" t="s">
        <v>45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 t="s">
        <v>45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 t="s">
        <v>45</v>
      </c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>
        <v>0.5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 t="s">
        <v>45</v>
      </c>
      <c r="AD19" s="44">
        <v>0.4</v>
      </c>
      <c r="AE19" s="44" t="s">
        <v>45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 t="s">
        <v>45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>
        <v>0.799</v>
      </c>
      <c r="X22" s="47" t="s">
        <v>65</v>
      </c>
      <c r="Y22" s="47">
        <v>0.803</v>
      </c>
      <c r="Z22" s="47">
        <v>0.801</v>
      </c>
      <c r="AA22" s="47">
        <v>0.798</v>
      </c>
      <c r="AB22" s="47">
        <v>0.8</v>
      </c>
      <c r="AC22" s="47">
        <v>0.803</v>
      </c>
      <c r="AD22" s="47">
        <v>0.804</v>
      </c>
      <c r="AE22" s="47">
        <v>0.808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>
        <v>0.784</v>
      </c>
      <c r="X23" s="44">
        <v>0.784</v>
      </c>
      <c r="Y23" s="44">
        <v>0.784</v>
      </c>
      <c r="Z23" s="44">
        <v>0.784</v>
      </c>
      <c r="AA23" s="44">
        <v>0.784</v>
      </c>
      <c r="AB23" s="44">
        <v>0.784</v>
      </c>
      <c r="AC23" s="44">
        <v>0.784</v>
      </c>
      <c r="AD23" s="44">
        <v>0.784</v>
      </c>
      <c r="AE23" s="44">
        <v>0.784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</v>
      </c>
      <c r="D24" s="47">
        <f t="shared" ref="D24:W24" si="11">D22-D23</f>
        <v>0.014</v>
      </c>
      <c r="E24" s="47">
        <f t="shared" si="11"/>
        <v>0.01</v>
      </c>
      <c r="F24" s="47">
        <f t="shared" si="11"/>
        <v>0.013</v>
      </c>
      <c r="G24" s="47">
        <f t="shared" si="11"/>
        <v>0.017</v>
      </c>
      <c r="H24" s="47">
        <f t="shared" si="11"/>
        <v>0.017</v>
      </c>
      <c r="I24" s="47">
        <f t="shared" si="11"/>
        <v>0.02</v>
      </c>
      <c r="J24" s="47">
        <f t="shared" si="11"/>
        <v>0.02</v>
      </c>
      <c r="K24" s="47">
        <f t="shared" si="11"/>
        <v>0.015</v>
      </c>
      <c r="L24" s="47">
        <f t="shared" si="11"/>
        <v>0.019</v>
      </c>
      <c r="M24" s="47">
        <f t="shared" si="11"/>
        <v>0.017</v>
      </c>
      <c r="N24" s="47">
        <f t="shared" si="11"/>
        <v>0.021</v>
      </c>
      <c r="O24" s="47">
        <f t="shared" si="11"/>
        <v>0.017</v>
      </c>
      <c r="P24" s="47">
        <f t="shared" si="11"/>
        <v>0.019</v>
      </c>
      <c r="Q24" s="47">
        <f t="shared" si="11"/>
        <v>0.017</v>
      </c>
      <c r="R24" s="47">
        <f t="shared" si="11"/>
        <v>0.018</v>
      </c>
      <c r="S24" s="47">
        <f t="shared" si="11"/>
        <v>0.016</v>
      </c>
      <c r="T24" s="47">
        <f t="shared" si="11"/>
        <v>0.013</v>
      </c>
      <c r="U24" s="47">
        <f t="shared" si="11"/>
        <v>0.013</v>
      </c>
      <c r="V24" s="47">
        <f t="shared" si="11"/>
        <v>0.015</v>
      </c>
      <c r="W24" s="47">
        <f t="shared" si="11"/>
        <v>0.015</v>
      </c>
      <c r="X24" s="47"/>
      <c r="Y24" s="47">
        <f t="shared" ref="Y24:AI24" si="12">Y22-Y23</f>
        <v>0.019</v>
      </c>
      <c r="Z24" s="47">
        <f t="shared" si="12"/>
        <v>0.017</v>
      </c>
      <c r="AA24" s="47">
        <f t="shared" si="12"/>
        <v>0.014</v>
      </c>
      <c r="AB24" s="47">
        <f t="shared" si="12"/>
        <v>0.016</v>
      </c>
      <c r="AC24" s="47">
        <f t="shared" si="12"/>
        <v>0.019</v>
      </c>
      <c r="AD24" s="47">
        <f t="shared" si="12"/>
        <v>0.02</v>
      </c>
      <c r="AE24" s="47">
        <f t="shared" si="12"/>
        <v>0.024</v>
      </c>
      <c r="AF24" s="47">
        <f t="shared" si="12"/>
        <v>0</v>
      </c>
      <c r="AG24" s="47">
        <f t="shared" si="12"/>
        <v>0</v>
      </c>
      <c r="AH24" s="47">
        <f t="shared" si="12"/>
        <v>0</v>
      </c>
      <c r="AI24" s="47">
        <f t="shared" si="12"/>
        <v>0</v>
      </c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>
        <f t="shared" ref="C25:W25" si="13">(C22-C23)/C23</f>
        <v>0.01275510204</v>
      </c>
      <c r="D25" s="50">
        <f t="shared" si="13"/>
        <v>0.01785714286</v>
      </c>
      <c r="E25" s="50">
        <f t="shared" si="13"/>
        <v>0.01275510204</v>
      </c>
      <c r="F25" s="50">
        <f t="shared" si="13"/>
        <v>0.01658163265</v>
      </c>
      <c r="G25" s="50">
        <f t="shared" si="13"/>
        <v>0.02168367347</v>
      </c>
      <c r="H25" s="50">
        <f t="shared" si="13"/>
        <v>0.02168367347</v>
      </c>
      <c r="I25" s="50">
        <f t="shared" si="13"/>
        <v>0.02551020408</v>
      </c>
      <c r="J25" s="50">
        <f t="shared" si="13"/>
        <v>0.02551020408</v>
      </c>
      <c r="K25" s="50">
        <f t="shared" si="13"/>
        <v>0.01913265306</v>
      </c>
      <c r="L25" s="50">
        <f t="shared" si="13"/>
        <v>0.02423469388</v>
      </c>
      <c r="M25" s="50">
        <f t="shared" si="13"/>
        <v>0.02168367347</v>
      </c>
      <c r="N25" s="50">
        <f t="shared" si="13"/>
        <v>0.02678571429</v>
      </c>
      <c r="O25" s="50">
        <f t="shared" si="13"/>
        <v>0.02168367347</v>
      </c>
      <c r="P25" s="50">
        <f t="shared" si="13"/>
        <v>0.02423469388</v>
      </c>
      <c r="Q25" s="50">
        <f t="shared" si="13"/>
        <v>0.02168367347</v>
      </c>
      <c r="R25" s="50">
        <f t="shared" si="13"/>
        <v>0.02295918367</v>
      </c>
      <c r="S25" s="50">
        <f t="shared" si="13"/>
        <v>0.02040816327</v>
      </c>
      <c r="T25" s="50">
        <f t="shared" si="13"/>
        <v>0.01658163265</v>
      </c>
      <c r="U25" s="50">
        <f t="shared" si="13"/>
        <v>0.01658163265</v>
      </c>
      <c r="V25" s="50">
        <f t="shared" si="13"/>
        <v>0.01913265306</v>
      </c>
      <c r="W25" s="50">
        <f t="shared" si="13"/>
        <v>0.01913265306</v>
      </c>
      <c r="X25" s="50"/>
      <c r="Y25" s="50">
        <f t="shared" ref="Y25:AI25" si="14">(Y22-Y23)/Y23</f>
        <v>0.02423469388</v>
      </c>
      <c r="Z25" s="50">
        <f t="shared" si="14"/>
        <v>0.02168367347</v>
      </c>
      <c r="AA25" s="50">
        <f t="shared" si="14"/>
        <v>0.01785714286</v>
      </c>
      <c r="AB25" s="50">
        <f t="shared" si="14"/>
        <v>0.02040816327</v>
      </c>
      <c r="AC25" s="50">
        <f t="shared" si="14"/>
        <v>0.02423469388</v>
      </c>
      <c r="AD25" s="50">
        <f t="shared" si="14"/>
        <v>0.02551020408</v>
      </c>
      <c r="AE25" s="50">
        <f t="shared" si="14"/>
        <v>0.0306122449</v>
      </c>
      <c r="AF25" s="50" t="str">
        <f t="shared" si="14"/>
        <v>#DIV/0!</v>
      </c>
      <c r="AG25" s="50" t="str">
        <f t="shared" si="14"/>
        <v>#DIV/0!</v>
      </c>
      <c r="AH25" s="50" t="str">
        <f t="shared" si="14"/>
        <v>#DIV/0!</v>
      </c>
      <c r="AI25" s="50" t="str">
        <f t="shared" si="14"/>
        <v>#DIV/0!</v>
      </c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 t="s">
        <v>41</v>
      </c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 t="s">
        <v>40</v>
      </c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 t="s">
        <v>40</v>
      </c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 t="s">
        <v>40</v>
      </c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 t="s">
        <v>40</v>
      </c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79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 t="s">
        <v>40</v>
      </c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79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 t="s">
        <v>40</v>
      </c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79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 t="s">
        <v>40</v>
      </c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79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 t="s">
        <v>40</v>
      </c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52">
        <v>0.3</v>
      </c>
      <c r="X35" s="52">
        <v>0.95</v>
      </c>
      <c r="Y35" s="52">
        <v>0.8</v>
      </c>
      <c r="Z35" s="52">
        <v>0.9</v>
      </c>
      <c r="AA35" s="52">
        <v>0.5</v>
      </c>
      <c r="AB35" s="52">
        <v>0.2</v>
      </c>
      <c r="AC35" s="52">
        <v>1.0</v>
      </c>
      <c r="AD35" s="38">
        <v>60.0</v>
      </c>
      <c r="AE35" s="52">
        <v>0.5</v>
      </c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 t="s">
        <v>41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11" t="s">
        <v>40</v>
      </c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 t="s">
        <v>40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 t="s">
        <v>40</v>
      </c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 t="s">
        <v>40</v>
      </c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 t="s">
        <v>40</v>
      </c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 t="s">
        <v>41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 t="s">
        <v>40</v>
      </c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 t="s">
        <v>40</v>
      </c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 t="s">
        <v>40</v>
      </c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40</v>
      </c>
      <c r="AE46" s="38" t="s">
        <v>45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40</v>
      </c>
      <c r="AE47" s="38" t="s">
        <v>45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40</v>
      </c>
      <c r="AE48" s="38" t="s">
        <v>45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 t="s">
        <v>45</v>
      </c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 t="s">
        <v>40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 t="s">
        <v>40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 t="s">
        <v>40</v>
      </c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>
        <v>18.5</v>
      </c>
      <c r="X54" s="57">
        <v>19.78</v>
      </c>
      <c r="Y54" s="57">
        <v>30.67</v>
      </c>
      <c r="Z54" s="57">
        <v>21.28</v>
      </c>
      <c r="AA54" s="57">
        <v>29.31</v>
      </c>
      <c r="AB54" s="57">
        <v>32.07</v>
      </c>
      <c r="AC54" s="57">
        <v>24.84</v>
      </c>
      <c r="AD54" s="57">
        <v>29.58</v>
      </c>
      <c r="AE54" s="57">
        <v>32.08</v>
      </c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 t="s">
        <v>41</v>
      </c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 t="s">
        <v>41</v>
      </c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 t="s">
        <v>40</v>
      </c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 t="s">
        <v>41</v>
      </c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 t="s">
        <v>41</v>
      </c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 t="s">
        <v>132</v>
      </c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7">
        <v>0.4652777777777778</v>
      </c>
      <c r="X61" s="37">
        <v>0.4930555555555556</v>
      </c>
      <c r="Y61" s="37">
        <v>0.4652777777777778</v>
      </c>
      <c r="Z61" s="37">
        <v>0.4513888888888889</v>
      </c>
      <c r="AA61" s="38">
        <v>12.0</v>
      </c>
      <c r="AB61" s="37">
        <v>0.4166666666666667</v>
      </c>
      <c r="AC61" s="37">
        <v>0.4305555555555556</v>
      </c>
      <c r="AD61" s="37">
        <v>0.4340277777777778</v>
      </c>
      <c r="AE61" s="37">
        <v>0.4236111111111111</v>
      </c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>
        <v>45127.0</v>
      </c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7">
        <v>0.4652777777777778</v>
      </c>
      <c r="X3" s="37">
        <v>0.4930555555555556</v>
      </c>
      <c r="Y3" s="37">
        <v>0.4652777777777778</v>
      </c>
      <c r="Z3" s="37">
        <v>0.4513888888888889</v>
      </c>
      <c r="AA3" s="37">
        <v>0.4791666666666667</v>
      </c>
      <c r="AB3" s="37">
        <v>0.3888888888888889</v>
      </c>
      <c r="AC3" s="37">
        <v>0.4305555555555556</v>
      </c>
      <c r="AD3" s="37">
        <v>0.4340277777777778</v>
      </c>
      <c r="AE3" s="37">
        <v>0.4236111111111111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 t="s">
        <v>41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 t="s">
        <v>45</v>
      </c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>
        <v>16.73</v>
      </c>
      <c r="X7" s="44">
        <v>16.82</v>
      </c>
      <c r="Y7" s="44">
        <v>16.92</v>
      </c>
      <c r="Z7" s="44" t="s">
        <v>45</v>
      </c>
      <c r="AA7" s="44">
        <v>16.84</v>
      </c>
      <c r="AB7" s="44">
        <v>17.0</v>
      </c>
      <c r="AC7" s="44" t="s">
        <v>45</v>
      </c>
      <c r="AD7" s="44">
        <v>16.68</v>
      </c>
      <c r="AE7" s="44" t="s">
        <v>45</v>
      </c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 t="shared" ref="V8:Y8" si="4">abs(V6-V7)</f>
        <v>0.14</v>
      </c>
      <c r="W8" s="44">
        <f t="shared" si="4"/>
        <v>0.03</v>
      </c>
      <c r="X8" s="44">
        <f t="shared" si="4"/>
        <v>0.12</v>
      </c>
      <c r="Y8" s="44">
        <f t="shared" si="4"/>
        <v>0.22</v>
      </c>
      <c r="Z8" s="44" t="s">
        <v>45</v>
      </c>
      <c r="AA8" s="44">
        <f t="shared" ref="AA8:AB8" si="5">abs(AA6-AA7)</f>
        <v>0.14</v>
      </c>
      <c r="AB8" s="44">
        <f t="shared" si="5"/>
        <v>0.3</v>
      </c>
      <c r="AC8" s="44" t="s">
        <v>45</v>
      </c>
      <c r="AD8" s="44">
        <f>abs(AD6-AD7)</f>
        <v>0.02</v>
      </c>
      <c r="AE8" s="44" t="s">
        <v>45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6">ABS(E6-E7)</f>
        <v>0.1</v>
      </c>
      <c r="F9" s="44">
        <f t="shared" si="6"/>
        <v>0.03</v>
      </c>
      <c r="G9" s="44">
        <f t="shared" si="6"/>
        <v>0.06</v>
      </c>
      <c r="H9" s="44">
        <f t="shared" si="6"/>
        <v>0.06</v>
      </c>
      <c r="I9" s="44">
        <f t="shared" si="6"/>
        <v>0</v>
      </c>
      <c r="J9" s="44">
        <f t="shared" si="6"/>
        <v>0.24</v>
      </c>
      <c r="K9" s="44">
        <f t="shared" si="6"/>
        <v>0.32</v>
      </c>
      <c r="L9" s="44">
        <f t="shared" si="6"/>
        <v>0.05</v>
      </c>
      <c r="M9" s="44">
        <f t="shared" si="6"/>
        <v>0.21</v>
      </c>
      <c r="N9" s="44">
        <f t="shared" si="6"/>
        <v>0.15</v>
      </c>
      <c r="O9" s="44">
        <f t="shared" ref="O9:P9" si="7">abs(O6-O7)</f>
        <v>0.21</v>
      </c>
      <c r="P9" s="44">
        <f t="shared" si="7"/>
        <v>0.08</v>
      </c>
      <c r="Q9" s="44" t="s">
        <v>45</v>
      </c>
      <c r="R9" s="44">
        <f t="shared" ref="R9:S9" si="8">abs(R6-R7)</f>
        <v>0.04</v>
      </c>
      <c r="S9" s="44">
        <f t="shared" si="8"/>
        <v>0.11</v>
      </c>
      <c r="T9" s="44" t="s">
        <v>45</v>
      </c>
      <c r="U9" s="44" t="s">
        <v>45</v>
      </c>
      <c r="V9" s="44">
        <f t="shared" ref="V9:Y9" si="9">abs(V6-V7)</f>
        <v>0.14</v>
      </c>
      <c r="W9" s="44">
        <f t="shared" si="9"/>
        <v>0.03</v>
      </c>
      <c r="X9" s="44">
        <f t="shared" si="9"/>
        <v>0.12</v>
      </c>
      <c r="Y9" s="44">
        <f t="shared" si="9"/>
        <v>0.22</v>
      </c>
      <c r="Z9" s="44" t="s">
        <v>45</v>
      </c>
      <c r="AA9" s="44">
        <f t="shared" ref="AA9:AB9" si="10">abs(AA6-AA7)</f>
        <v>0.14</v>
      </c>
      <c r="AB9" s="44">
        <f t="shared" si="10"/>
        <v>0.3</v>
      </c>
      <c r="AC9" s="44" t="s">
        <v>45</v>
      </c>
      <c r="AD9" s="44">
        <f>abs(AD6-AD7)</f>
        <v>0.02</v>
      </c>
      <c r="AE9" s="44" t="s">
        <v>45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>
        <v>16.9</v>
      </c>
      <c r="Z10" s="44" t="s">
        <v>45</v>
      </c>
      <c r="AA10" s="44" t="s">
        <v>45</v>
      </c>
      <c r="AB10" s="44">
        <v>17.0</v>
      </c>
      <c r="AC10" s="44" t="s">
        <v>45</v>
      </c>
      <c r="AD10" s="44" t="s">
        <v>45</v>
      </c>
      <c r="AE10" s="44" t="s">
        <v>45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 t="s">
        <v>45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>
        <v>1.9</v>
      </c>
      <c r="X12" s="44">
        <v>5.6</v>
      </c>
      <c r="Y12" s="44">
        <v>24.8</v>
      </c>
      <c r="Z12" s="44" t="s">
        <v>45</v>
      </c>
      <c r="AA12" s="44">
        <v>24.2</v>
      </c>
      <c r="AB12" s="44">
        <v>27.6</v>
      </c>
      <c r="AC12" s="44" t="s">
        <v>45</v>
      </c>
      <c r="AD12" s="44">
        <v>23.4</v>
      </c>
      <c r="AE12" s="44" t="s">
        <v>45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>
        <v>1.9</v>
      </c>
      <c r="X13" s="44">
        <v>5.3</v>
      </c>
      <c r="Y13" s="44">
        <v>25.5</v>
      </c>
      <c r="Z13" s="44" t="s">
        <v>45</v>
      </c>
      <c r="AA13" s="44">
        <v>24.6</v>
      </c>
      <c r="AB13" s="44">
        <v>28.1</v>
      </c>
      <c r="AC13" s="44" t="s">
        <v>45</v>
      </c>
      <c r="AD13" s="44">
        <v>23.2</v>
      </c>
      <c r="AE13" s="44" t="s">
        <v>45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 t="s">
        <v>45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742.0</v>
      </c>
      <c r="Z15" s="44" t="s">
        <v>45</v>
      </c>
      <c r="AA15" s="44">
        <v>748.0</v>
      </c>
      <c r="AB15" s="44">
        <v>748.0</v>
      </c>
      <c r="AC15" s="44" t="s">
        <v>45</v>
      </c>
      <c r="AD15" s="44">
        <v>746.0</v>
      </c>
      <c r="AE15" s="44" t="s">
        <v>45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 t="s">
        <v>45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 t="s">
        <v>45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 t="s">
        <v>45</v>
      </c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>
        <v>0.2</v>
      </c>
      <c r="X19" s="44">
        <v>0.3</v>
      </c>
      <c r="Y19" s="44">
        <v>0.2</v>
      </c>
      <c r="Z19" s="44" t="s">
        <v>45</v>
      </c>
      <c r="AA19" s="44">
        <v>0.2</v>
      </c>
      <c r="AB19" s="44">
        <v>0.2</v>
      </c>
      <c r="AC19" s="44" t="s">
        <v>45</v>
      </c>
      <c r="AD19" s="44">
        <v>0.2</v>
      </c>
      <c r="AE19" s="44" t="s">
        <v>45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 t="s">
        <v>45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>
        <v>0.785</v>
      </c>
      <c r="X22" s="47" t="s">
        <v>65</v>
      </c>
      <c r="Y22" s="47">
        <v>0.788</v>
      </c>
      <c r="Z22" s="47">
        <v>0.785</v>
      </c>
      <c r="AA22" s="47">
        <v>0.785</v>
      </c>
      <c r="AB22" s="47">
        <v>0.789</v>
      </c>
      <c r="AC22" s="47">
        <v>0.79</v>
      </c>
      <c r="AD22" s="47">
        <v>0.79</v>
      </c>
      <c r="AE22" s="47">
        <v>0.789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>
        <v>0.778</v>
      </c>
      <c r="X23" s="44">
        <v>0.778</v>
      </c>
      <c r="Y23" s="44">
        <v>0.778</v>
      </c>
      <c r="Z23" s="44">
        <v>0.778</v>
      </c>
      <c r="AA23" s="44">
        <v>0.778</v>
      </c>
      <c r="AB23" s="44">
        <v>0.778</v>
      </c>
      <c r="AC23" s="44">
        <v>0.778</v>
      </c>
      <c r="AD23" s="44">
        <v>0.778</v>
      </c>
      <c r="AE23" s="44">
        <v>0.778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>
        <f t="shared" ref="D24:W24" si="11">D22-D23</f>
        <v>0.005</v>
      </c>
      <c r="E24" s="47">
        <f t="shared" si="11"/>
        <v>0.008</v>
      </c>
      <c r="F24" s="47">
        <f t="shared" si="11"/>
        <v>0.008</v>
      </c>
      <c r="G24" s="47">
        <f t="shared" si="11"/>
        <v>0.004</v>
      </c>
      <c r="H24" s="47">
        <f t="shared" si="11"/>
        <v>0.006</v>
      </c>
      <c r="I24" s="47">
        <f t="shared" si="11"/>
        <v>0.007</v>
      </c>
      <c r="J24" s="47">
        <f t="shared" si="11"/>
        <v>0.005</v>
      </c>
      <c r="K24" s="47">
        <f t="shared" si="11"/>
        <v>0.006</v>
      </c>
      <c r="L24" s="47">
        <f t="shared" si="11"/>
        <v>0.005</v>
      </c>
      <c r="M24" s="47">
        <f t="shared" si="11"/>
        <v>0.003</v>
      </c>
      <c r="N24" s="47">
        <f t="shared" si="11"/>
        <v>0.004</v>
      </c>
      <c r="O24" s="47">
        <f t="shared" si="11"/>
        <v>0.016</v>
      </c>
      <c r="P24" s="47">
        <f t="shared" si="11"/>
        <v>0.008</v>
      </c>
      <c r="Q24" s="47">
        <f t="shared" si="11"/>
        <v>0.011</v>
      </c>
      <c r="R24" s="47">
        <f t="shared" si="11"/>
        <v>0.013</v>
      </c>
      <c r="S24" s="47">
        <f t="shared" si="11"/>
        <v>0.011</v>
      </c>
      <c r="T24" s="47">
        <f t="shared" si="11"/>
        <v>0.01</v>
      </c>
      <c r="U24" s="47">
        <f t="shared" si="11"/>
        <v>0.009</v>
      </c>
      <c r="V24" s="47">
        <f t="shared" si="11"/>
        <v>0.008</v>
      </c>
      <c r="W24" s="47">
        <f t="shared" si="11"/>
        <v>0.007</v>
      </c>
      <c r="X24" s="47"/>
      <c r="Y24" s="47">
        <f t="shared" ref="Y24:AE24" si="12">Y22-Y23</f>
        <v>0.01</v>
      </c>
      <c r="Z24" s="47">
        <f t="shared" si="12"/>
        <v>0.007</v>
      </c>
      <c r="AA24" s="47">
        <f t="shared" si="12"/>
        <v>0.007</v>
      </c>
      <c r="AB24" s="47">
        <f t="shared" si="12"/>
        <v>0.011</v>
      </c>
      <c r="AC24" s="47">
        <f t="shared" si="12"/>
        <v>0.012</v>
      </c>
      <c r="AD24" s="47">
        <f t="shared" si="12"/>
        <v>0.012</v>
      </c>
      <c r="AE24" s="47">
        <f t="shared" si="12"/>
        <v>0.011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3">(D22-D23)/D23</f>
        <v>0.006426735219</v>
      </c>
      <c r="E25" s="50">
        <f t="shared" si="13"/>
        <v>0.01028277635</v>
      </c>
      <c r="F25" s="50">
        <f t="shared" si="13"/>
        <v>0.01028277635</v>
      </c>
      <c r="G25" s="50">
        <f t="shared" si="13"/>
        <v>0.005141388175</v>
      </c>
      <c r="H25" s="50">
        <f t="shared" si="13"/>
        <v>0.007712082262</v>
      </c>
      <c r="I25" s="50">
        <f t="shared" si="13"/>
        <v>0.008997429306</v>
      </c>
      <c r="J25" s="50">
        <f t="shared" si="13"/>
        <v>0.006426735219</v>
      </c>
      <c r="K25" s="50">
        <f t="shared" si="13"/>
        <v>0.007712082262</v>
      </c>
      <c r="L25" s="50">
        <f t="shared" si="13"/>
        <v>0.006426735219</v>
      </c>
      <c r="M25" s="50">
        <f t="shared" si="13"/>
        <v>0.003856041131</v>
      </c>
      <c r="N25" s="50">
        <f t="shared" si="13"/>
        <v>0.005141388175</v>
      </c>
      <c r="O25" s="50">
        <f t="shared" si="13"/>
        <v>0.0205655527</v>
      </c>
      <c r="P25" s="50">
        <f t="shared" si="13"/>
        <v>0.01028277635</v>
      </c>
      <c r="Q25" s="50">
        <f t="shared" si="13"/>
        <v>0.01413881748</v>
      </c>
      <c r="R25" s="50">
        <f t="shared" si="13"/>
        <v>0.01670951157</v>
      </c>
      <c r="S25" s="50">
        <f t="shared" si="13"/>
        <v>0.01413881748</v>
      </c>
      <c r="T25" s="50">
        <f t="shared" si="13"/>
        <v>0.01285347044</v>
      </c>
      <c r="U25" s="50">
        <f t="shared" si="13"/>
        <v>0.01156812339</v>
      </c>
      <c r="V25" s="50">
        <f t="shared" si="13"/>
        <v>0.01028277635</v>
      </c>
      <c r="W25" s="50">
        <f t="shared" si="13"/>
        <v>0.008997429306</v>
      </c>
      <c r="X25" s="50"/>
      <c r="Y25" s="50">
        <f t="shared" ref="Y25:AE25" si="14">(Y22-Y23)/Y23</f>
        <v>0.01285347044</v>
      </c>
      <c r="Z25" s="50">
        <f t="shared" si="14"/>
        <v>0.008997429306</v>
      </c>
      <c r="AA25" s="50">
        <f t="shared" si="14"/>
        <v>0.008997429306</v>
      </c>
      <c r="AB25" s="50">
        <f t="shared" si="14"/>
        <v>0.01413881748</v>
      </c>
      <c r="AC25" s="50">
        <f t="shared" si="14"/>
        <v>0.01542416452</v>
      </c>
      <c r="AD25" s="50">
        <f t="shared" si="14"/>
        <v>0.01542416452</v>
      </c>
      <c r="AE25" s="50">
        <f t="shared" si="14"/>
        <v>0.01413881748</v>
      </c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140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 t="s">
        <v>41</v>
      </c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40</v>
      </c>
      <c r="N27" s="38" t="s">
        <v>59</v>
      </c>
      <c r="O27" s="38" t="s">
        <v>141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141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 t="s">
        <v>40</v>
      </c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 t="s">
        <v>40</v>
      </c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 t="s">
        <v>40</v>
      </c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 t="s">
        <v>40</v>
      </c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 t="s">
        <v>40</v>
      </c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 t="s">
        <v>40</v>
      </c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 t="s">
        <v>40</v>
      </c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 t="s">
        <v>40</v>
      </c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142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143</v>
      </c>
      <c r="W35" s="52">
        <v>0.4</v>
      </c>
      <c r="X35" s="52">
        <v>0.2</v>
      </c>
      <c r="Y35" s="52">
        <v>0.9</v>
      </c>
      <c r="Z35" s="52">
        <v>0.9</v>
      </c>
      <c r="AA35" s="52">
        <v>0.5</v>
      </c>
      <c r="AB35" s="52">
        <v>0.2</v>
      </c>
      <c r="AC35" s="52">
        <v>0.95</v>
      </c>
      <c r="AD35" s="38">
        <v>50.0</v>
      </c>
      <c r="AE35" s="52">
        <v>0.5</v>
      </c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144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140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 t="s">
        <v>41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59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11" t="s">
        <v>40</v>
      </c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59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 t="s">
        <v>40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59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 t="s">
        <v>40</v>
      </c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59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 t="s">
        <v>40</v>
      </c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 t="s">
        <v>40</v>
      </c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140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 t="s">
        <v>41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 t="s">
        <v>40</v>
      </c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 t="s">
        <v>40</v>
      </c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 t="s">
        <v>40</v>
      </c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 t="s">
        <v>45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 t="s">
        <v>45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 t="s">
        <v>45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 t="s">
        <v>45</v>
      </c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 t="s">
        <v>40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 t="s">
        <v>40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 t="s">
        <v>40</v>
      </c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>
        <v>26.6</v>
      </c>
      <c r="X54" s="57">
        <v>21.3</v>
      </c>
      <c r="Y54" s="57">
        <v>32.37</v>
      </c>
      <c r="Z54" s="57">
        <v>28.23</v>
      </c>
      <c r="AA54" s="57">
        <v>36.81</v>
      </c>
      <c r="AB54" s="57">
        <v>37.86</v>
      </c>
      <c r="AC54" s="57">
        <v>31.4</v>
      </c>
      <c r="AD54" s="57">
        <v>36.02</v>
      </c>
      <c r="AE54" s="57">
        <v>37.6</v>
      </c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 t="s">
        <v>41</v>
      </c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 t="s">
        <v>41</v>
      </c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 t="s">
        <v>40</v>
      </c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 t="s">
        <v>41</v>
      </c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 t="s">
        <v>41</v>
      </c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 t="s">
        <v>132</v>
      </c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7">
        <v>0.4722222222222222</v>
      </c>
      <c r="X61" s="37">
        <v>0.5</v>
      </c>
      <c r="Y61" s="37">
        <v>0.4722222222222222</v>
      </c>
      <c r="Z61" s="37">
        <v>0.4583333333333333</v>
      </c>
      <c r="AA61" s="37">
        <v>0.4861111111111111</v>
      </c>
      <c r="AB61" s="37">
        <v>0.3958333333333333</v>
      </c>
      <c r="AC61" s="37">
        <v>0.4375</v>
      </c>
      <c r="AD61" s="37">
        <v>0.4409722222222222</v>
      </c>
      <c r="AE61" s="37">
        <v>0.4305555555555556</v>
      </c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>
        <v>45127.0</v>
      </c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7">
        <v>0.4166666666666667</v>
      </c>
      <c r="X3" s="37">
        <v>0.5</v>
      </c>
      <c r="Y3" s="37">
        <v>0.4722222222222222</v>
      </c>
      <c r="Z3" s="37">
        <v>0.4583333333333333</v>
      </c>
      <c r="AA3" s="37">
        <v>0.4861111111111111</v>
      </c>
      <c r="AB3" s="37">
        <v>0.3958333333333333</v>
      </c>
      <c r="AC3" s="37">
        <v>0.4375</v>
      </c>
      <c r="AD3" s="37">
        <v>0.4444444444444444</v>
      </c>
      <c r="AE3" s="37">
        <v>0.4305555555555556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 t="s">
        <v>41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 t="s">
        <v>45</v>
      </c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>
        <v>16.78</v>
      </c>
      <c r="X7" s="44">
        <v>16.9</v>
      </c>
      <c r="Y7" s="44">
        <v>17.18</v>
      </c>
      <c r="Z7" s="44" t="s">
        <v>45</v>
      </c>
      <c r="AA7" s="44">
        <v>16.72</v>
      </c>
      <c r="AB7" s="44">
        <v>16.3</v>
      </c>
      <c r="AC7" s="44" t="s">
        <v>45</v>
      </c>
      <c r="AD7" s="44">
        <v>16.66</v>
      </c>
      <c r="AE7" s="44" t="s">
        <v>45</v>
      </c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 t="shared" ref="V8:Y8" si="4">abs(V6-V7)</f>
        <v>0.01</v>
      </c>
      <c r="W8" s="44">
        <f t="shared" si="4"/>
        <v>0.08</v>
      </c>
      <c r="X8" s="44">
        <f t="shared" si="4"/>
        <v>0.2</v>
      </c>
      <c r="Y8" s="44">
        <f t="shared" si="4"/>
        <v>0.48</v>
      </c>
      <c r="Z8" s="44" t="s">
        <v>45</v>
      </c>
      <c r="AA8" s="44">
        <f t="shared" ref="AA8:AB8" si="5">abs(AA6-AA7)</f>
        <v>0.02</v>
      </c>
      <c r="AB8" s="44">
        <f t="shared" si="5"/>
        <v>0.4</v>
      </c>
      <c r="AC8" s="44" t="s">
        <v>45</v>
      </c>
      <c r="AD8" s="44">
        <f>abs(AD6-AD7)</f>
        <v>0.04</v>
      </c>
      <c r="AE8" s="44" t="s">
        <v>45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6">ABS(E6-E7)</f>
        <v>0.16</v>
      </c>
      <c r="F9" s="44">
        <f t="shared" si="6"/>
        <v>0.19</v>
      </c>
      <c r="G9" s="44">
        <f t="shared" si="6"/>
        <v>0.18</v>
      </c>
      <c r="H9" s="44">
        <f t="shared" si="6"/>
        <v>0.27</v>
      </c>
      <c r="I9" s="44">
        <f t="shared" si="6"/>
        <v>0</v>
      </c>
      <c r="J9" s="44">
        <f t="shared" si="6"/>
        <v>0.2</v>
      </c>
      <c r="K9" s="44">
        <f t="shared" si="6"/>
        <v>0.13</v>
      </c>
      <c r="L9" s="44">
        <f t="shared" si="6"/>
        <v>0.16</v>
      </c>
      <c r="M9" s="44">
        <f t="shared" si="6"/>
        <v>0.27</v>
      </c>
      <c r="N9" s="44">
        <f t="shared" si="6"/>
        <v>0.13</v>
      </c>
      <c r="O9" s="44">
        <f t="shared" ref="O9:P9" si="7">abs(O6-O7)</f>
        <v>0.01</v>
      </c>
      <c r="P9" s="44">
        <f t="shared" si="7"/>
        <v>0.02</v>
      </c>
      <c r="Q9" s="44" t="s">
        <v>45</v>
      </c>
      <c r="R9" s="44">
        <f t="shared" ref="R9:S9" si="8">abs(R6-R7)</f>
        <v>0.02</v>
      </c>
      <c r="S9" s="44">
        <f t="shared" si="8"/>
        <v>0.09</v>
      </c>
      <c r="T9" s="44" t="s">
        <v>45</v>
      </c>
      <c r="U9" s="44" t="s">
        <v>45</v>
      </c>
      <c r="V9" s="44">
        <f t="shared" ref="V9:Y9" si="9">abs(V6-V7)</f>
        <v>0.01</v>
      </c>
      <c r="W9" s="44">
        <f t="shared" si="9"/>
        <v>0.08</v>
      </c>
      <c r="X9" s="44">
        <f t="shared" si="9"/>
        <v>0.2</v>
      </c>
      <c r="Y9" s="44">
        <f t="shared" si="9"/>
        <v>0.48</v>
      </c>
      <c r="Z9" s="44" t="s">
        <v>45</v>
      </c>
      <c r="AA9" s="44">
        <f t="shared" ref="AA9:AB9" si="10">abs(AA6-AA7)</f>
        <v>0.02</v>
      </c>
      <c r="AB9" s="44">
        <f t="shared" si="10"/>
        <v>0.4</v>
      </c>
      <c r="AC9" s="44" t="s">
        <v>45</v>
      </c>
      <c r="AD9" s="44">
        <f>abs(AD6-AD7)</f>
        <v>0.04</v>
      </c>
      <c r="AE9" s="44" t="s">
        <v>45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>
        <v>17.1</v>
      </c>
      <c r="Z10" s="44" t="s">
        <v>45</v>
      </c>
      <c r="AA10" s="44" t="s">
        <v>45</v>
      </c>
      <c r="AB10" s="44">
        <v>16.3</v>
      </c>
      <c r="AC10" s="44" t="s">
        <v>45</v>
      </c>
      <c r="AD10" s="44" t="s">
        <v>45</v>
      </c>
      <c r="AE10" s="44" t="s">
        <v>45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 t="s">
        <v>45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>
        <v>2.0</v>
      </c>
      <c r="X12" s="44">
        <v>7.5</v>
      </c>
      <c r="Y12" s="44">
        <v>25.4</v>
      </c>
      <c r="Z12" s="44" t="s">
        <v>45</v>
      </c>
      <c r="AA12" s="44">
        <v>23.4</v>
      </c>
      <c r="AB12" s="44">
        <v>28.2</v>
      </c>
      <c r="AC12" s="44" t="s">
        <v>45</v>
      </c>
      <c r="AD12" s="44">
        <v>24.3</v>
      </c>
      <c r="AE12" s="44" t="s">
        <v>45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>
        <v>1.2</v>
      </c>
      <c r="X13" s="44">
        <v>5.8</v>
      </c>
      <c r="Y13" s="44">
        <v>24.8</v>
      </c>
      <c r="Z13" s="44" t="s">
        <v>45</v>
      </c>
      <c r="AA13" s="44">
        <v>22.8</v>
      </c>
      <c r="AB13" s="44">
        <v>30.1</v>
      </c>
      <c r="AC13" s="44" t="s">
        <v>45</v>
      </c>
      <c r="AD13" s="44">
        <v>24.2</v>
      </c>
      <c r="AE13" s="44" t="s">
        <v>45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>
        <v>30.1</v>
      </c>
      <c r="AC14" s="44" t="s">
        <v>45</v>
      </c>
      <c r="AD14" s="44" t="s">
        <v>45</v>
      </c>
      <c r="AE14" s="44" t="s">
        <v>45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>
        <v>745.0</v>
      </c>
      <c r="X15" s="44">
        <v>754.0</v>
      </c>
      <c r="Y15" s="44">
        <v>745.0</v>
      </c>
      <c r="Z15" s="44" t="s">
        <v>45</v>
      </c>
      <c r="AA15" s="44">
        <v>760.0</v>
      </c>
      <c r="AB15" s="44">
        <v>735.0</v>
      </c>
      <c r="AC15" s="44" t="s">
        <v>45</v>
      </c>
      <c r="AD15" s="44">
        <v>768.0</v>
      </c>
      <c r="AE15" s="44" t="s">
        <v>45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748.5</v>
      </c>
      <c r="AB16" s="44">
        <v>749.0</v>
      </c>
      <c r="AC16" s="44" t="s">
        <v>45</v>
      </c>
      <c r="AD16" s="44">
        <v>747.0</v>
      </c>
      <c r="AE16" s="44" t="s">
        <v>45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 t="s">
        <v>45</v>
      </c>
      <c r="X17" s="44" t="s">
        <v>45</v>
      </c>
      <c r="Y17" s="44">
        <v>742.0</v>
      </c>
      <c r="Z17" s="44" t="s">
        <v>45</v>
      </c>
      <c r="AA17" s="44">
        <v>748.0</v>
      </c>
      <c r="AB17" s="44">
        <v>749.0</v>
      </c>
      <c r="AC17" s="44" t="s">
        <v>45</v>
      </c>
      <c r="AD17" s="44">
        <v>747.0</v>
      </c>
      <c r="AE17" s="44" t="s">
        <v>45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 t="s">
        <v>45</v>
      </c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>
        <v>0.4</v>
      </c>
      <c r="X19" s="44">
        <v>0.4</v>
      </c>
      <c r="Y19" s="44">
        <v>0.4</v>
      </c>
      <c r="Z19" s="44" t="s">
        <v>45</v>
      </c>
      <c r="AA19" s="44">
        <v>0.4</v>
      </c>
      <c r="AB19" s="44">
        <v>0.4</v>
      </c>
      <c r="AC19" s="44" t="s">
        <v>45</v>
      </c>
      <c r="AD19" s="44">
        <v>0.3</v>
      </c>
      <c r="AE19" s="44" t="s">
        <v>45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 t="s">
        <v>45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>
        <v>0.812</v>
      </c>
      <c r="X22" s="47" t="s">
        <v>65</v>
      </c>
      <c r="Y22" s="47">
        <v>0.812</v>
      </c>
      <c r="Z22" s="47">
        <v>0.809</v>
      </c>
      <c r="AA22" s="47">
        <v>0.809</v>
      </c>
      <c r="AB22" s="47">
        <v>0.811</v>
      </c>
      <c r="AC22" s="47">
        <v>0.808</v>
      </c>
      <c r="AD22" s="47">
        <v>0.808</v>
      </c>
      <c r="AE22" s="47">
        <v>0.806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>
        <v>0.802</v>
      </c>
      <c r="X23" s="44">
        <v>0.802</v>
      </c>
      <c r="Y23" s="44">
        <v>0.802</v>
      </c>
      <c r="Z23" s="44">
        <v>0.802</v>
      </c>
      <c r="AA23" s="44">
        <v>0.802</v>
      </c>
      <c r="AB23" s="44">
        <v>0.802</v>
      </c>
      <c r="AC23" s="44">
        <v>0.802</v>
      </c>
      <c r="AD23" s="44">
        <v>0.802</v>
      </c>
      <c r="AE23" s="44">
        <v>0.802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0.001</v>
      </c>
      <c r="F24" s="47">
        <f t="shared" si="11"/>
        <v>0.002</v>
      </c>
      <c r="G24" s="47">
        <f t="shared" si="11"/>
        <v>0.001</v>
      </c>
      <c r="H24" s="47">
        <f t="shared" si="11"/>
        <v>0.001</v>
      </c>
      <c r="I24" s="47">
        <f t="shared" si="11"/>
        <v>0.001</v>
      </c>
      <c r="J24" s="47">
        <f t="shared" si="11"/>
        <v>0.003</v>
      </c>
      <c r="K24" s="47">
        <f t="shared" si="11"/>
        <v>0.001</v>
      </c>
      <c r="L24" s="47">
        <f t="shared" si="11"/>
        <v>0</v>
      </c>
      <c r="M24" s="47">
        <f t="shared" si="11"/>
        <v>0.002</v>
      </c>
      <c r="N24" s="47">
        <f t="shared" si="11"/>
        <v>0.005</v>
      </c>
      <c r="O24" s="47">
        <f t="shared" ref="O24:W24" si="12">O22-O23</f>
        <v>0.004</v>
      </c>
      <c r="P24" s="47">
        <f t="shared" si="12"/>
        <v>0.006</v>
      </c>
      <c r="Q24" s="47">
        <f t="shared" si="12"/>
        <v>0.009</v>
      </c>
      <c r="R24" s="47">
        <f t="shared" si="12"/>
        <v>0.008</v>
      </c>
      <c r="S24" s="47">
        <f t="shared" si="12"/>
        <v>0.004</v>
      </c>
      <c r="T24" s="47">
        <f t="shared" si="12"/>
        <v>0.009</v>
      </c>
      <c r="U24" s="47">
        <f t="shared" si="12"/>
        <v>0.008</v>
      </c>
      <c r="V24" s="47">
        <f t="shared" si="12"/>
        <v>0.007</v>
      </c>
      <c r="W24" s="47">
        <f t="shared" si="12"/>
        <v>0.01</v>
      </c>
      <c r="X24" s="47"/>
      <c r="Y24" s="47">
        <f t="shared" ref="Y24:AE24" si="13">Y22-Y23</f>
        <v>0.01</v>
      </c>
      <c r="Z24" s="47">
        <f t="shared" si="13"/>
        <v>0.007</v>
      </c>
      <c r="AA24" s="47">
        <f t="shared" si="13"/>
        <v>0.007</v>
      </c>
      <c r="AB24" s="47">
        <f t="shared" si="13"/>
        <v>0.009</v>
      </c>
      <c r="AC24" s="47">
        <f t="shared" si="13"/>
        <v>0.006</v>
      </c>
      <c r="AD24" s="47">
        <f t="shared" si="13"/>
        <v>0.006</v>
      </c>
      <c r="AE24" s="47">
        <f t="shared" si="13"/>
        <v>0.004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W25" si="14">(E22-E23)/E23</f>
        <v>-0.001246882793</v>
      </c>
      <c r="F25" s="50">
        <f t="shared" si="14"/>
        <v>-0.002493765586</v>
      </c>
      <c r="G25" s="50">
        <f t="shared" si="14"/>
        <v>-0.001246882793</v>
      </c>
      <c r="H25" s="50">
        <f t="shared" si="14"/>
        <v>0.001246882793</v>
      </c>
      <c r="I25" s="50">
        <f t="shared" si="14"/>
        <v>0.001246882793</v>
      </c>
      <c r="J25" s="50">
        <f t="shared" si="14"/>
        <v>0.003740648379</v>
      </c>
      <c r="K25" s="50">
        <f t="shared" si="14"/>
        <v>-0.001246882793</v>
      </c>
      <c r="L25" s="50">
        <f t="shared" si="14"/>
        <v>0</v>
      </c>
      <c r="M25" s="50">
        <f t="shared" si="14"/>
        <v>0.002493765586</v>
      </c>
      <c r="N25" s="50">
        <f t="shared" si="14"/>
        <v>0.006234413965</v>
      </c>
      <c r="O25" s="50">
        <f t="shared" si="14"/>
        <v>0.004987531172</v>
      </c>
      <c r="P25" s="50">
        <f t="shared" si="14"/>
        <v>0.007481296758</v>
      </c>
      <c r="Q25" s="50">
        <f t="shared" si="14"/>
        <v>0.01122194514</v>
      </c>
      <c r="R25" s="50">
        <f t="shared" si="14"/>
        <v>0.009975062344</v>
      </c>
      <c r="S25" s="50">
        <f t="shared" si="14"/>
        <v>0.004987531172</v>
      </c>
      <c r="T25" s="50">
        <f t="shared" si="14"/>
        <v>0.01122194514</v>
      </c>
      <c r="U25" s="50">
        <f t="shared" si="14"/>
        <v>0.009975062344</v>
      </c>
      <c r="V25" s="50">
        <f t="shared" si="14"/>
        <v>0.008728179551</v>
      </c>
      <c r="W25" s="50">
        <f t="shared" si="14"/>
        <v>0.01246882793</v>
      </c>
      <c r="X25" s="50"/>
      <c r="Y25" s="50">
        <f t="shared" ref="Y25:AE25" si="15">(Y22-Y23)/Y23</f>
        <v>0.01246882793</v>
      </c>
      <c r="Z25" s="50">
        <f t="shared" si="15"/>
        <v>0.008728179551</v>
      </c>
      <c r="AA25" s="50">
        <f t="shared" si="15"/>
        <v>0.008728179551</v>
      </c>
      <c r="AB25" s="50">
        <f t="shared" si="15"/>
        <v>0.01122194514</v>
      </c>
      <c r="AC25" s="50">
        <f t="shared" si="15"/>
        <v>0.007481296758</v>
      </c>
      <c r="AD25" s="50">
        <f t="shared" si="15"/>
        <v>0.007481296758</v>
      </c>
      <c r="AE25" s="50">
        <f t="shared" si="15"/>
        <v>0.004987531172</v>
      </c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 t="s">
        <v>41</v>
      </c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 t="s">
        <v>40</v>
      </c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 t="s">
        <v>40</v>
      </c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 t="s">
        <v>40</v>
      </c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 t="s">
        <v>40</v>
      </c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 t="s">
        <v>40</v>
      </c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 t="s">
        <v>40</v>
      </c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112</v>
      </c>
      <c r="E33" s="38" t="s">
        <v>78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 t="s">
        <v>40</v>
      </c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 t="s">
        <v>40</v>
      </c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146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52">
        <v>0.6</v>
      </c>
      <c r="X35" s="52">
        <v>0.3</v>
      </c>
      <c r="Y35" s="52">
        <v>1.0</v>
      </c>
      <c r="Z35" s="52">
        <v>0.7</v>
      </c>
      <c r="AA35" s="52">
        <v>0.6</v>
      </c>
      <c r="AB35" s="52">
        <v>0.4</v>
      </c>
      <c r="AC35" s="52">
        <v>0.3</v>
      </c>
      <c r="AD35" s="38">
        <v>90.0</v>
      </c>
      <c r="AE35" s="52">
        <v>0.8</v>
      </c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90</v>
      </c>
      <c r="E36" s="38" t="s">
        <v>90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 t="s">
        <v>41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11" t="s">
        <v>40</v>
      </c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 t="s">
        <v>40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 t="s">
        <v>40</v>
      </c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 t="s">
        <v>40</v>
      </c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 t="s">
        <v>40</v>
      </c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 t="s">
        <v>41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78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 t="s">
        <v>40</v>
      </c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 t="s">
        <v>40</v>
      </c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 t="s">
        <v>40</v>
      </c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79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 t="s">
        <v>45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78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 t="s">
        <v>45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 t="s">
        <v>45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 t="s">
        <v>45</v>
      </c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 t="s">
        <v>40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 t="s">
        <v>40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 t="s">
        <v>40</v>
      </c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>
        <v>18.9</v>
      </c>
      <c r="X54" s="57">
        <v>27.8</v>
      </c>
      <c r="Y54" s="57">
        <v>34.96</v>
      </c>
      <c r="Z54" s="57">
        <v>27.97</v>
      </c>
      <c r="AA54" s="57">
        <v>35.92</v>
      </c>
      <c r="AB54" s="57">
        <v>37.35</v>
      </c>
      <c r="AC54" s="57">
        <v>32.66</v>
      </c>
      <c r="AD54" s="57">
        <v>36.14</v>
      </c>
      <c r="AE54" s="57">
        <v>36.86</v>
      </c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 t="s">
        <v>41</v>
      </c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 t="s">
        <v>41</v>
      </c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 t="s">
        <v>40</v>
      </c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 t="s">
        <v>41</v>
      </c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 t="s">
        <v>41</v>
      </c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 t="s">
        <v>132</v>
      </c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7">
        <v>0.4236111111111111</v>
      </c>
      <c r="X61" s="37">
        <v>0.5069444444444444</v>
      </c>
      <c r="Y61" s="37">
        <v>0.4826388888888889</v>
      </c>
      <c r="Z61" s="37">
        <v>0.4652777777777778</v>
      </c>
      <c r="AA61" s="37">
        <v>0.4930555555555556</v>
      </c>
      <c r="AB61" s="37">
        <v>0.40625</v>
      </c>
      <c r="AC61" s="37">
        <v>0.4409722222222222</v>
      </c>
      <c r="AD61" s="37">
        <v>0.4583333333333333</v>
      </c>
      <c r="AE61" s="37">
        <v>0.4375</v>
      </c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147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>
        <v>45127.0</v>
      </c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148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7">
        <v>0.4236111111111111</v>
      </c>
      <c r="X3" s="37">
        <v>0.5</v>
      </c>
      <c r="Y3" s="37">
        <v>0.4826388888888889</v>
      </c>
      <c r="Z3" s="37">
        <v>0.4652777777777778</v>
      </c>
      <c r="AA3" s="37">
        <v>0.5</v>
      </c>
      <c r="AB3" s="37">
        <v>0.3819444444444444</v>
      </c>
      <c r="AC3" s="37">
        <v>0.4409722222222222</v>
      </c>
      <c r="AD3" s="37">
        <v>0.4583333333333333</v>
      </c>
      <c r="AE3" s="37">
        <v>0.4375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 t="s">
        <v>41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 t="s">
        <v>45</v>
      </c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>
        <v>16.82</v>
      </c>
      <c r="X7" s="44">
        <v>16.92</v>
      </c>
      <c r="Y7" s="44">
        <v>16.62</v>
      </c>
      <c r="Z7" s="44" t="s">
        <v>45</v>
      </c>
      <c r="AA7" s="44">
        <v>16.81</v>
      </c>
      <c r="AB7" s="44">
        <v>16.96</v>
      </c>
      <c r="AC7" s="44" t="s">
        <v>45</v>
      </c>
      <c r="AD7" s="44">
        <v>16.73</v>
      </c>
      <c r="AE7" s="44" t="s">
        <v>45</v>
      </c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 t="shared" ref="V8:Y8" si="4">abs(V6-V7)</f>
        <v>0.09</v>
      </c>
      <c r="W8" s="44">
        <f t="shared" si="4"/>
        <v>0.12</v>
      </c>
      <c r="X8" s="44">
        <f t="shared" si="4"/>
        <v>0.22</v>
      </c>
      <c r="Y8" s="44">
        <f t="shared" si="4"/>
        <v>0.08</v>
      </c>
      <c r="Z8" s="44" t="s">
        <v>45</v>
      </c>
      <c r="AA8" s="44">
        <f t="shared" ref="AA8:AB8" si="5">abs(AA6-AA7)</f>
        <v>0.11</v>
      </c>
      <c r="AB8" s="44">
        <f t="shared" si="5"/>
        <v>0.26</v>
      </c>
      <c r="AC8" s="44" t="s">
        <v>45</v>
      </c>
      <c r="AD8" s="44">
        <f>abs(AD6-AD7)</f>
        <v>0.03</v>
      </c>
      <c r="AE8" s="44" t="s">
        <v>45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6">ABS(E6-E7)</f>
        <v>0.26</v>
      </c>
      <c r="F9" s="44">
        <f t="shared" si="6"/>
        <v>0.14</v>
      </c>
      <c r="G9" s="44">
        <f t="shared" si="6"/>
        <v>0.17</v>
      </c>
      <c r="H9" s="44">
        <f t="shared" si="6"/>
        <v>0.09</v>
      </c>
      <c r="I9" s="44">
        <f t="shared" si="6"/>
        <v>0</v>
      </c>
      <c r="J9" s="44">
        <f t="shared" si="6"/>
        <v>0.13</v>
      </c>
      <c r="K9" s="44">
        <f t="shared" si="6"/>
        <v>0.08</v>
      </c>
      <c r="L9" s="44">
        <f t="shared" si="6"/>
        <v>0.05</v>
      </c>
      <c r="M9" s="44">
        <f t="shared" si="6"/>
        <v>0.09</v>
      </c>
      <c r="N9" s="44">
        <f t="shared" si="6"/>
        <v>0.05</v>
      </c>
      <c r="O9" s="44">
        <f t="shared" ref="O9:P9" si="7">abs(O6-O7)</f>
        <v>0.14</v>
      </c>
      <c r="P9" s="44">
        <f t="shared" si="7"/>
        <v>0.09</v>
      </c>
      <c r="Q9" s="44" t="s">
        <v>45</v>
      </c>
      <c r="R9" s="44">
        <f t="shared" ref="R9:S9" si="8">abs(R6-R7)</f>
        <v>0.03</v>
      </c>
      <c r="S9" s="44">
        <f t="shared" si="8"/>
        <v>0.1</v>
      </c>
      <c r="T9" s="44" t="s">
        <v>45</v>
      </c>
      <c r="U9" s="44" t="s">
        <v>45</v>
      </c>
      <c r="V9" s="44">
        <f t="shared" ref="V9:Y9" si="9">abs(V6-V7)</f>
        <v>0.09</v>
      </c>
      <c r="W9" s="44">
        <f t="shared" si="9"/>
        <v>0.12</v>
      </c>
      <c r="X9" s="44">
        <f t="shared" si="9"/>
        <v>0.22</v>
      </c>
      <c r="Y9" s="44">
        <f t="shared" si="9"/>
        <v>0.08</v>
      </c>
      <c r="Z9" s="44" t="s">
        <v>45</v>
      </c>
      <c r="AA9" s="44">
        <f t="shared" ref="AA9:AB9" si="10">abs(AA6-AA7)</f>
        <v>0.11</v>
      </c>
      <c r="AB9" s="44">
        <f t="shared" si="10"/>
        <v>0.26</v>
      </c>
      <c r="AC9" s="44" t="s">
        <v>45</v>
      </c>
      <c r="AD9" s="44">
        <f>abs(AD6-AD7)</f>
        <v>0.03</v>
      </c>
      <c r="AE9" s="44" t="s">
        <v>45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 t="s">
        <v>45</v>
      </c>
      <c r="Z10" s="44" t="s">
        <v>45</v>
      </c>
      <c r="AA10" s="44" t="s">
        <v>45</v>
      </c>
      <c r="AB10" s="44">
        <v>16.8</v>
      </c>
      <c r="AC10" s="44" t="s">
        <v>45</v>
      </c>
      <c r="AD10" s="44" t="s">
        <v>45</v>
      </c>
      <c r="AE10" s="44" t="s">
        <v>45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 t="s">
        <v>45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>
        <v>2.1</v>
      </c>
      <c r="X12" s="44">
        <v>6.7</v>
      </c>
      <c r="Y12" s="44">
        <v>23.8</v>
      </c>
      <c r="Z12" s="44" t="s">
        <v>45</v>
      </c>
      <c r="AA12" s="44">
        <v>24.7</v>
      </c>
      <c r="AB12" s="44">
        <v>27.2</v>
      </c>
      <c r="AC12" s="44" t="s">
        <v>45</v>
      </c>
      <c r="AD12" s="44">
        <v>22.9</v>
      </c>
      <c r="AE12" s="44" t="s">
        <v>45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>
        <v>1.6</v>
      </c>
      <c r="X13" s="44">
        <v>6.3</v>
      </c>
      <c r="Y13" s="44">
        <v>23.7</v>
      </c>
      <c r="Z13" s="44" t="s">
        <v>45</v>
      </c>
      <c r="AA13" s="44">
        <v>25.1</v>
      </c>
      <c r="AB13" s="44">
        <v>28.0</v>
      </c>
      <c r="AC13" s="44" t="s">
        <v>45</v>
      </c>
      <c r="AD13" s="44">
        <v>23.1</v>
      </c>
      <c r="AE13" s="44" t="s">
        <v>45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1.6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 t="s">
        <v>45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242.0</v>
      </c>
      <c r="Z15" s="44" t="s">
        <v>45</v>
      </c>
      <c r="AA15" s="44">
        <v>747.0</v>
      </c>
      <c r="AB15" s="44">
        <v>749.0</v>
      </c>
      <c r="AC15" s="44" t="s">
        <v>45</v>
      </c>
      <c r="AD15" s="44">
        <v>746.0</v>
      </c>
      <c r="AE15" s="44" t="s">
        <v>45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242.5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 t="s">
        <v>45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 t="s">
        <v>45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 t="s">
        <v>45</v>
      </c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>
        <v>0.3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 t="s">
        <v>45</v>
      </c>
      <c r="AD19" s="44">
        <v>0.5</v>
      </c>
      <c r="AE19" s="44" t="s">
        <v>45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 t="s">
        <v>45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>
        <v>0.854</v>
      </c>
      <c r="X22" s="47" t="s">
        <v>65</v>
      </c>
      <c r="Y22" s="47" t="s">
        <v>65</v>
      </c>
      <c r="Z22" s="47">
        <v>0.858</v>
      </c>
      <c r="AA22" s="47">
        <v>0.881</v>
      </c>
      <c r="AB22" s="47" t="s">
        <v>65</v>
      </c>
      <c r="AC22" s="47" t="s">
        <v>65</v>
      </c>
      <c r="AD22" s="47">
        <v>0.868</v>
      </c>
      <c r="AE22" s="47" t="s">
        <v>65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>
        <v>0.843</v>
      </c>
      <c r="X23" s="44">
        <v>0.843</v>
      </c>
      <c r="Y23" s="44">
        <v>0.843</v>
      </c>
      <c r="Z23" s="44">
        <v>0.843</v>
      </c>
      <c r="AA23" s="44">
        <v>0.843</v>
      </c>
      <c r="AB23" s="44">
        <v>0.843</v>
      </c>
      <c r="AC23" s="44" t="s">
        <v>45</v>
      </c>
      <c r="AD23" s="44">
        <v>0.843</v>
      </c>
      <c r="AE23" s="44" t="s">
        <v>45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0.005</v>
      </c>
      <c r="F24" s="47">
        <f t="shared" si="11"/>
        <v>0.009</v>
      </c>
      <c r="G24" s="47">
        <f t="shared" si="11"/>
        <v>0.008</v>
      </c>
      <c r="H24" s="47">
        <f t="shared" si="11"/>
        <v>0.006</v>
      </c>
      <c r="I24" s="47">
        <f t="shared" si="11"/>
        <v>0.007</v>
      </c>
      <c r="J24" s="47">
        <f t="shared" si="11"/>
        <v>0.006</v>
      </c>
      <c r="K24" s="47">
        <f t="shared" si="11"/>
        <v>0.012</v>
      </c>
      <c r="L24" s="47">
        <f t="shared" si="11"/>
        <v>0.012</v>
      </c>
      <c r="M24" s="47">
        <f t="shared" si="11"/>
        <v>0.022</v>
      </c>
      <c r="N24" s="47">
        <f t="shared" si="11"/>
        <v>0.016</v>
      </c>
      <c r="O24" s="47">
        <f t="shared" ref="O24:S24" si="12">O22-O23</f>
        <v>0.012</v>
      </c>
      <c r="P24" s="47">
        <f t="shared" si="12"/>
        <v>0.014</v>
      </c>
      <c r="Q24" s="47">
        <f t="shared" si="12"/>
        <v>0.017</v>
      </c>
      <c r="R24" s="47">
        <f t="shared" si="12"/>
        <v>0.012</v>
      </c>
      <c r="S24" s="47">
        <f t="shared" si="12"/>
        <v>0.028</v>
      </c>
      <c r="T24" s="47" t="s">
        <v>45</v>
      </c>
      <c r="U24" s="47">
        <f t="shared" ref="U24:W24" si="13">U22-U23</f>
        <v>0.007</v>
      </c>
      <c r="V24" s="47">
        <f t="shared" si="13"/>
        <v>0.032</v>
      </c>
      <c r="W24" s="47">
        <f t="shared" si="13"/>
        <v>0.011</v>
      </c>
      <c r="X24" s="47"/>
      <c r="Y24" s="47"/>
      <c r="Z24" s="47">
        <f t="shared" ref="Z24:AA24" si="14">Z22-Z23</f>
        <v>0.015</v>
      </c>
      <c r="AA24" s="47">
        <f t="shared" si="14"/>
        <v>0.038</v>
      </c>
      <c r="AB24" s="47"/>
      <c r="AC24" s="47" t="s">
        <v>45</v>
      </c>
      <c r="AD24" s="47">
        <f>AD22-AD23</f>
        <v>0.025</v>
      </c>
      <c r="AE24" s="47" t="s">
        <v>45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S25" si="15">(E22-E23)/E23</f>
        <v>0.005931198102</v>
      </c>
      <c r="F25" s="50">
        <f t="shared" si="15"/>
        <v>0.01067615658</v>
      </c>
      <c r="G25" s="50">
        <f t="shared" si="15"/>
        <v>0.009489916963</v>
      </c>
      <c r="H25" s="50">
        <f t="shared" si="15"/>
        <v>0.007117437722</v>
      </c>
      <c r="I25" s="50">
        <f t="shared" si="15"/>
        <v>0.008303677343</v>
      </c>
      <c r="J25" s="50">
        <f t="shared" si="15"/>
        <v>0.007117437722</v>
      </c>
      <c r="K25" s="50">
        <f t="shared" si="15"/>
        <v>0.01423487544</v>
      </c>
      <c r="L25" s="50">
        <f t="shared" si="15"/>
        <v>0.01423487544</v>
      </c>
      <c r="M25" s="50">
        <f t="shared" si="15"/>
        <v>-0.02609727165</v>
      </c>
      <c r="N25" s="50">
        <f t="shared" si="15"/>
        <v>0.01897983393</v>
      </c>
      <c r="O25" s="50">
        <f t="shared" si="15"/>
        <v>0.01423487544</v>
      </c>
      <c r="P25" s="50">
        <f t="shared" si="15"/>
        <v>0.01660735469</v>
      </c>
      <c r="Q25" s="50">
        <f t="shared" si="15"/>
        <v>0.02016607355</v>
      </c>
      <c r="R25" s="50">
        <f t="shared" si="15"/>
        <v>0.01423487544</v>
      </c>
      <c r="S25" s="50">
        <f t="shared" si="15"/>
        <v>0.03321470937</v>
      </c>
      <c r="T25" s="44" t="s">
        <v>45</v>
      </c>
      <c r="U25" s="50">
        <f t="shared" ref="U25:W25" si="16">(U22-U23)/U23</f>
        <v>0.008303677343</v>
      </c>
      <c r="V25" s="50">
        <f t="shared" si="16"/>
        <v>0.03795966785</v>
      </c>
      <c r="W25" s="50">
        <f t="shared" si="16"/>
        <v>0.01304863582</v>
      </c>
      <c r="X25" s="50"/>
      <c r="Y25" s="50"/>
      <c r="Z25" s="50">
        <f t="shared" ref="Z25:AA25" si="17">(Z22-Z23)/Z23</f>
        <v>0.01779359431</v>
      </c>
      <c r="AA25" s="50">
        <f t="shared" si="17"/>
        <v>0.04507710558</v>
      </c>
      <c r="AB25" s="44" t="s">
        <v>149</v>
      </c>
      <c r="AC25" s="44" t="s">
        <v>150</v>
      </c>
      <c r="AD25" s="50">
        <f>(AD22-AD23)/AD23</f>
        <v>0.02965599051</v>
      </c>
      <c r="AE25" s="44" t="s">
        <v>150</v>
      </c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 t="s">
        <v>41</v>
      </c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141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 t="s">
        <v>40</v>
      </c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 t="s">
        <v>40</v>
      </c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 t="s">
        <v>40</v>
      </c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 t="s">
        <v>40</v>
      </c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 t="s">
        <v>40</v>
      </c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 t="s">
        <v>40</v>
      </c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 t="s">
        <v>40</v>
      </c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 t="s">
        <v>40</v>
      </c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151</v>
      </c>
      <c r="W35" s="52">
        <v>0.2</v>
      </c>
      <c r="X35" s="52">
        <v>0.9</v>
      </c>
      <c r="Y35" s="52">
        <v>0.7</v>
      </c>
      <c r="Z35" s="52">
        <v>0.9</v>
      </c>
      <c r="AA35" s="52">
        <v>0.3</v>
      </c>
      <c r="AB35" s="52">
        <v>0.95</v>
      </c>
      <c r="AC35" s="52">
        <v>0.7</v>
      </c>
      <c r="AD35" s="38">
        <v>50.0</v>
      </c>
      <c r="AE35" s="52">
        <v>0.3</v>
      </c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 t="s">
        <v>41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78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11" t="s">
        <v>40</v>
      </c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78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 t="s">
        <v>40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78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 t="s">
        <v>40</v>
      </c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78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 t="s">
        <v>40</v>
      </c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 t="s">
        <v>40</v>
      </c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 t="s">
        <v>41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 t="s">
        <v>40</v>
      </c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 t="s">
        <v>40</v>
      </c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 t="s">
        <v>40</v>
      </c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 t="s">
        <v>45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 t="s">
        <v>45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 t="s">
        <v>45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141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 t="s">
        <v>45</v>
      </c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 t="s">
        <v>40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 t="s">
        <v>40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 t="s">
        <v>40</v>
      </c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>
        <v>20.1</v>
      </c>
      <c r="X54" s="57">
        <v>25.3</v>
      </c>
      <c r="Y54" s="57">
        <v>36.38</v>
      </c>
      <c r="Z54" s="57">
        <v>25.46</v>
      </c>
      <c r="AA54" s="57">
        <v>32.0</v>
      </c>
      <c r="AB54" s="57">
        <v>37.37</v>
      </c>
      <c r="AC54" s="57">
        <v>25.02</v>
      </c>
      <c r="AD54" s="57">
        <v>25.16</v>
      </c>
      <c r="AE54" s="57">
        <v>24.84</v>
      </c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 t="s">
        <v>41</v>
      </c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 t="s">
        <v>41</v>
      </c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 t="s">
        <v>40</v>
      </c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 t="s">
        <v>41</v>
      </c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 t="s">
        <v>41</v>
      </c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 t="s">
        <v>132</v>
      </c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7">
        <v>0.4375</v>
      </c>
      <c r="X61" s="37">
        <v>0.5138888888888888</v>
      </c>
      <c r="Y61" s="37">
        <v>0.4895833333333333</v>
      </c>
      <c r="Z61" s="37">
        <v>0.4756944444444444</v>
      </c>
      <c r="AA61" s="37">
        <v>0.5138888888888888</v>
      </c>
      <c r="AB61" s="37">
        <v>0.3888888888888889</v>
      </c>
      <c r="AC61" s="37">
        <v>0.4479166666666667</v>
      </c>
      <c r="AD61" s="37">
        <v>0.4722222222222222</v>
      </c>
      <c r="AE61" s="37">
        <v>0.4444444444444444</v>
      </c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152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>
        <v>45127.0</v>
      </c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7">
        <v>0.4375</v>
      </c>
      <c r="X3" s="37">
        <v>0.5138888888888888</v>
      </c>
      <c r="Y3" s="37">
        <v>0.4895833333333333</v>
      </c>
      <c r="Z3" s="37">
        <v>0.4756944444444444</v>
      </c>
      <c r="AA3" s="37">
        <v>0.5138888888888888</v>
      </c>
      <c r="AB3" s="37">
        <v>0.3645833333333333</v>
      </c>
      <c r="AC3" s="37">
        <v>0.4479166666666667</v>
      </c>
      <c r="AD3" s="37">
        <v>0.4722222222222222</v>
      </c>
      <c r="AE3" s="37">
        <v>0.4444444444444444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 t="s">
        <v>41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16.71</v>
      </c>
      <c r="AB6" s="44">
        <v>16.7</v>
      </c>
      <c r="AC6" s="44" t="s">
        <v>45</v>
      </c>
      <c r="AD6" s="44">
        <v>16.7</v>
      </c>
      <c r="AE6" s="44" t="s">
        <v>45</v>
      </c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>
        <v>16.4</v>
      </c>
      <c r="X7" s="44">
        <v>17.05</v>
      </c>
      <c r="Y7" s="44">
        <v>16.57</v>
      </c>
      <c r="Z7" s="44" t="s">
        <v>45</v>
      </c>
      <c r="AA7" s="44">
        <v>16.77</v>
      </c>
      <c r="AB7" s="44">
        <v>16.61</v>
      </c>
      <c r="AC7" s="44" t="s">
        <v>45</v>
      </c>
      <c r="AD7" s="44">
        <v>16.75</v>
      </c>
      <c r="AE7" s="44" t="s">
        <v>45</v>
      </c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 t="shared" ref="V8:Y8" si="4">abs(V6-V7)</f>
        <v>0.25</v>
      </c>
      <c r="W8" s="44">
        <f t="shared" si="4"/>
        <v>0.3</v>
      </c>
      <c r="X8" s="44">
        <f t="shared" si="4"/>
        <v>0.35</v>
      </c>
      <c r="Y8" s="44">
        <f t="shared" si="4"/>
        <v>0.13</v>
      </c>
      <c r="Z8" s="44" t="s">
        <v>45</v>
      </c>
      <c r="AA8" s="44">
        <f t="shared" ref="AA8:AB8" si="5">abs(AA6-AA7)</f>
        <v>0.06</v>
      </c>
      <c r="AB8" s="44">
        <f t="shared" si="5"/>
        <v>0.09</v>
      </c>
      <c r="AC8" s="44" t="s">
        <v>45</v>
      </c>
      <c r="AD8" s="44">
        <f>abs(AD6-AD7)</f>
        <v>0.05</v>
      </c>
      <c r="AE8" s="44" t="s">
        <v>45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6">ABS(E6-E7)</f>
        <v>0.12</v>
      </c>
      <c r="F9" s="44">
        <f t="shared" si="6"/>
        <v>0.08</v>
      </c>
      <c r="G9" s="44">
        <f t="shared" si="6"/>
        <v>0.03</v>
      </c>
      <c r="H9" s="44">
        <f t="shared" si="6"/>
        <v>0.07</v>
      </c>
      <c r="I9" s="44">
        <f t="shared" si="6"/>
        <v>0</v>
      </c>
      <c r="J9" s="44">
        <f t="shared" si="6"/>
        <v>0.08</v>
      </c>
      <c r="K9" s="44">
        <f t="shared" si="6"/>
        <v>0.08</v>
      </c>
      <c r="L9" s="44">
        <f t="shared" si="6"/>
        <v>0.02</v>
      </c>
      <c r="M9" s="44">
        <f t="shared" si="6"/>
        <v>0.01</v>
      </c>
      <c r="N9" s="44">
        <f t="shared" si="6"/>
        <v>0.06</v>
      </c>
      <c r="O9" s="44">
        <f t="shared" ref="O9:P9" si="7">abs(O6-O7)</f>
        <v>0.11</v>
      </c>
      <c r="P9" s="44">
        <f t="shared" si="7"/>
        <v>0.06</v>
      </c>
      <c r="Q9" s="44" t="s">
        <v>45</v>
      </c>
      <c r="R9" s="44">
        <f t="shared" ref="R9:S9" si="8">abs(R6-R7)</f>
        <v>0.02</v>
      </c>
      <c r="S9" s="44">
        <f t="shared" si="8"/>
        <v>0.04</v>
      </c>
      <c r="T9" s="44" t="s">
        <v>45</v>
      </c>
      <c r="U9" s="44" t="s">
        <v>45</v>
      </c>
      <c r="V9" s="44">
        <f t="shared" ref="V9:Y9" si="9">abs(V6-V7)</f>
        <v>0.25</v>
      </c>
      <c r="W9" s="44">
        <f t="shared" si="9"/>
        <v>0.3</v>
      </c>
      <c r="X9" s="44">
        <f t="shared" si="9"/>
        <v>0.35</v>
      </c>
      <c r="Y9" s="44">
        <f t="shared" si="9"/>
        <v>0.13</v>
      </c>
      <c r="Z9" s="44" t="s">
        <v>45</v>
      </c>
      <c r="AA9" s="44">
        <f t="shared" ref="AA9:AB9" si="10">abs(AA6-AA7)</f>
        <v>0.06</v>
      </c>
      <c r="AB9" s="44">
        <f t="shared" si="10"/>
        <v>0.09</v>
      </c>
      <c r="AC9" s="44" t="s">
        <v>45</v>
      </c>
      <c r="AD9" s="44">
        <f>abs(AD6-AD7)</f>
        <v>0.05</v>
      </c>
      <c r="AE9" s="44" t="s">
        <v>45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>
        <v>16.4</v>
      </c>
      <c r="X10" s="44">
        <v>17.0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 t="s">
        <v>45</v>
      </c>
      <c r="AD10" s="44" t="s">
        <v>45</v>
      </c>
      <c r="AE10" s="44" t="s">
        <v>45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 t="s">
        <v>45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>
        <v>2.4</v>
      </c>
      <c r="X12" s="44">
        <v>6.7</v>
      </c>
      <c r="Y12" s="44">
        <v>25.1</v>
      </c>
      <c r="Z12" s="44" t="s">
        <v>45</v>
      </c>
      <c r="AA12" s="44">
        <v>25.8</v>
      </c>
      <c r="AB12" s="44">
        <v>28.6</v>
      </c>
      <c r="AC12" s="44" t="s">
        <v>45</v>
      </c>
      <c r="AD12" s="44">
        <v>22.8</v>
      </c>
      <c r="AE12" s="44" t="s">
        <v>45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>
        <v>1.2</v>
      </c>
      <c r="X13" s="44">
        <v>6.3</v>
      </c>
      <c r="Y13" s="44">
        <v>24.8</v>
      </c>
      <c r="Z13" s="44" t="s">
        <v>45</v>
      </c>
      <c r="AA13" s="44">
        <v>25.7</v>
      </c>
      <c r="AB13" s="44">
        <v>28.4</v>
      </c>
      <c r="AC13" s="44" t="s">
        <v>45</v>
      </c>
      <c r="AD13" s="44">
        <v>21.6</v>
      </c>
      <c r="AE13" s="44" t="s">
        <v>45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 t="s">
        <v>45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>
        <v>745.0</v>
      </c>
      <c r="X15" s="44">
        <v>751.0</v>
      </c>
      <c r="Y15" s="44">
        <v>242.0</v>
      </c>
      <c r="Z15" s="44" t="s">
        <v>45</v>
      </c>
      <c r="AA15" s="44">
        <v>747.0</v>
      </c>
      <c r="AB15" s="44">
        <v>748.0</v>
      </c>
      <c r="AC15" s="44" t="s">
        <v>45</v>
      </c>
      <c r="AD15" s="44">
        <v>746.0</v>
      </c>
      <c r="AE15" s="44" t="s">
        <v>45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>
        <v>745.2</v>
      </c>
      <c r="X16" s="44">
        <v>752.5</v>
      </c>
      <c r="Y16" s="44">
        <v>242.5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 t="s">
        <v>45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 t="s">
        <v>45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 t="s">
        <v>45</v>
      </c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>
        <v>0.4</v>
      </c>
      <c r="X19" s="44">
        <v>0.5</v>
      </c>
      <c r="Y19" s="44">
        <v>0.4</v>
      </c>
      <c r="Z19" s="44" t="s">
        <v>45</v>
      </c>
      <c r="AA19" s="44">
        <v>0.4</v>
      </c>
      <c r="AB19" s="44">
        <v>0.3</v>
      </c>
      <c r="AC19" s="44" t="s">
        <v>45</v>
      </c>
      <c r="AD19" s="44">
        <v>0.4</v>
      </c>
      <c r="AE19" s="44" t="s">
        <v>45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 t="s">
        <v>45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>
        <v>0.846</v>
      </c>
      <c r="X22" s="47" t="s">
        <v>65</v>
      </c>
      <c r="Y22" s="47">
        <v>0.857</v>
      </c>
      <c r="Z22" s="47">
        <v>0.852</v>
      </c>
      <c r="AA22" s="47">
        <v>0.853</v>
      </c>
      <c r="AB22" s="47">
        <v>0.848</v>
      </c>
      <c r="AC22" s="47">
        <v>0.849</v>
      </c>
      <c r="AD22" s="47">
        <v>0.849</v>
      </c>
      <c r="AE22" s="47">
        <v>0.848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>
        <v>0.839</v>
      </c>
      <c r="X23" s="44">
        <v>0.839</v>
      </c>
      <c r="Y23" s="44">
        <v>0.839</v>
      </c>
      <c r="Z23" s="44">
        <v>0.839</v>
      </c>
      <c r="AA23" s="44">
        <v>0.839</v>
      </c>
      <c r="AB23" s="44">
        <v>0.839</v>
      </c>
      <c r="AC23" s="44">
        <v>0.839</v>
      </c>
      <c r="AD23" s="44">
        <v>0.839</v>
      </c>
      <c r="AE23" s="44">
        <v>0.839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0.014</v>
      </c>
      <c r="D24" s="47">
        <f>D22-D23</f>
        <v>0.018</v>
      </c>
      <c r="E24" s="47">
        <f t="shared" ref="E24:N24" si="11">ABS(E22-E23)</f>
        <v>0.018</v>
      </c>
      <c r="F24" s="47">
        <f t="shared" si="11"/>
        <v>0.022</v>
      </c>
      <c r="G24" s="47">
        <f t="shared" si="11"/>
        <v>0.019</v>
      </c>
      <c r="H24" s="47">
        <f t="shared" si="11"/>
        <v>0.021</v>
      </c>
      <c r="I24" s="47">
        <f t="shared" si="11"/>
        <v>0.02</v>
      </c>
      <c r="J24" s="47">
        <f t="shared" si="11"/>
        <v>0.019</v>
      </c>
      <c r="K24" s="47">
        <f t="shared" si="11"/>
        <v>0.017</v>
      </c>
      <c r="L24" s="47">
        <f t="shared" si="11"/>
        <v>0.02</v>
      </c>
      <c r="M24" s="47">
        <f t="shared" si="11"/>
        <v>0.02</v>
      </c>
      <c r="N24" s="47">
        <f t="shared" si="11"/>
        <v>0.019</v>
      </c>
      <c r="O24" s="47">
        <f t="shared" ref="O24:W24" si="12">O22-O23</f>
        <v>0.012</v>
      </c>
      <c r="P24" s="47">
        <f t="shared" si="12"/>
        <v>0.017</v>
      </c>
      <c r="Q24" s="47">
        <f t="shared" si="12"/>
        <v>0.02</v>
      </c>
      <c r="R24" s="47">
        <f t="shared" si="12"/>
        <v>0.02</v>
      </c>
      <c r="S24" s="47">
        <f t="shared" si="12"/>
        <v>0.017</v>
      </c>
      <c r="T24" s="47">
        <f t="shared" si="12"/>
        <v>0.019</v>
      </c>
      <c r="U24" s="47">
        <f t="shared" si="12"/>
        <v>0.007</v>
      </c>
      <c r="V24" s="47">
        <f t="shared" si="12"/>
        <v>0.01</v>
      </c>
      <c r="W24" s="47">
        <f t="shared" si="12"/>
        <v>0.007</v>
      </c>
      <c r="X24" s="47"/>
      <c r="Y24" s="47">
        <f t="shared" ref="Y24:AE24" si="13">Y22-Y23</f>
        <v>0.018</v>
      </c>
      <c r="Z24" s="47">
        <f t="shared" si="13"/>
        <v>0.013</v>
      </c>
      <c r="AA24" s="47">
        <f t="shared" si="13"/>
        <v>0.014</v>
      </c>
      <c r="AB24" s="47">
        <f t="shared" si="13"/>
        <v>0.009</v>
      </c>
      <c r="AC24" s="47">
        <f t="shared" si="13"/>
        <v>0.01</v>
      </c>
      <c r="AD24" s="47">
        <f t="shared" si="13"/>
        <v>0.01</v>
      </c>
      <c r="AE24" s="47">
        <f t="shared" si="13"/>
        <v>0.009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4">(D22-D23)/D23</f>
        <v>0.024</v>
      </c>
      <c r="E25" s="50">
        <f t="shared" si="14"/>
        <v>0.024</v>
      </c>
      <c r="F25" s="50">
        <f t="shared" si="14"/>
        <v>0.02933333333</v>
      </c>
      <c r="G25" s="50">
        <f t="shared" si="14"/>
        <v>0.02533333333</v>
      </c>
      <c r="H25" s="50">
        <f t="shared" si="14"/>
        <v>0.028</v>
      </c>
      <c r="I25" s="50">
        <f t="shared" si="14"/>
        <v>0.02666666667</v>
      </c>
      <c r="J25" s="50">
        <f t="shared" si="14"/>
        <v>0.02533333333</v>
      </c>
      <c r="K25" s="50">
        <f t="shared" si="14"/>
        <v>0.02266666667</v>
      </c>
      <c r="L25" s="50">
        <f t="shared" si="14"/>
        <v>0.02666666667</v>
      </c>
      <c r="M25" s="50">
        <f t="shared" si="14"/>
        <v>0.02666666667</v>
      </c>
      <c r="N25" s="50">
        <f t="shared" si="14"/>
        <v>0.02533333333</v>
      </c>
      <c r="O25" s="50">
        <f t="shared" si="14"/>
        <v>0.016</v>
      </c>
      <c r="P25" s="50">
        <f t="shared" si="14"/>
        <v>0.02266666667</v>
      </c>
      <c r="Q25" s="50">
        <f t="shared" si="14"/>
        <v>0.02666666667</v>
      </c>
      <c r="R25" s="50">
        <f t="shared" si="14"/>
        <v>0.02666666667</v>
      </c>
      <c r="S25" s="50">
        <f t="shared" si="14"/>
        <v>0.02266666667</v>
      </c>
      <c r="T25" s="50">
        <f t="shared" si="14"/>
        <v>0.02533333333</v>
      </c>
      <c r="U25" s="50">
        <f t="shared" si="14"/>
        <v>0.008343265793</v>
      </c>
      <c r="V25" s="50">
        <f t="shared" si="14"/>
        <v>0.01191895113</v>
      </c>
      <c r="W25" s="50">
        <f t="shared" si="14"/>
        <v>0.008343265793</v>
      </c>
      <c r="X25" s="50"/>
      <c r="Y25" s="50">
        <f t="shared" ref="Y25:AE25" si="15">(Y22-Y23)/Y23</f>
        <v>0.02145411204</v>
      </c>
      <c r="Z25" s="50">
        <f t="shared" si="15"/>
        <v>0.01549463647</v>
      </c>
      <c r="AA25" s="50">
        <f t="shared" si="15"/>
        <v>0.01668653159</v>
      </c>
      <c r="AB25" s="50">
        <f t="shared" si="15"/>
        <v>0.01072705602</v>
      </c>
      <c r="AC25" s="50">
        <f t="shared" si="15"/>
        <v>0.01191895113</v>
      </c>
      <c r="AD25" s="50">
        <f t="shared" si="15"/>
        <v>0.01191895113</v>
      </c>
      <c r="AE25" s="50">
        <f t="shared" si="15"/>
        <v>0.01072705602</v>
      </c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 t="s">
        <v>41</v>
      </c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74</v>
      </c>
      <c r="D27" s="38" t="s">
        <v>74</v>
      </c>
      <c r="E27" s="38" t="s">
        <v>74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 t="s">
        <v>40</v>
      </c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 t="s">
        <v>40</v>
      </c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 t="s">
        <v>40</v>
      </c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 t="s">
        <v>40</v>
      </c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79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 t="s">
        <v>40</v>
      </c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79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 t="s">
        <v>40</v>
      </c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79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 t="s">
        <v>40</v>
      </c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79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 t="s">
        <v>40</v>
      </c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153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52">
        <v>0.2</v>
      </c>
      <c r="X35" s="52">
        <v>0.95</v>
      </c>
      <c r="Y35" s="52">
        <v>0.7</v>
      </c>
      <c r="Z35" s="52">
        <v>0.6</v>
      </c>
      <c r="AA35" s="52">
        <v>0.5</v>
      </c>
      <c r="AB35" s="52">
        <v>1.0</v>
      </c>
      <c r="AC35" s="52">
        <v>0.8</v>
      </c>
      <c r="AD35" s="38">
        <v>50.0</v>
      </c>
      <c r="AE35" s="52">
        <v>0.3</v>
      </c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 t="s">
        <v>41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78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11" t="s">
        <v>40</v>
      </c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78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 t="s">
        <v>40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78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 t="s">
        <v>40</v>
      </c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78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 t="s">
        <v>40</v>
      </c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 t="s">
        <v>40</v>
      </c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 t="s">
        <v>41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 t="s">
        <v>40</v>
      </c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 t="s">
        <v>40</v>
      </c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 t="s">
        <v>40</v>
      </c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 t="s">
        <v>45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 t="s">
        <v>45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 t="s">
        <v>45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154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 t="s">
        <v>45</v>
      </c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 t="s">
        <v>40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 t="s">
        <v>40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 t="s">
        <v>40</v>
      </c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>
        <v>22.6</v>
      </c>
      <c r="X54" s="57">
        <v>26.22</v>
      </c>
      <c r="Y54" s="57">
        <v>32.25</v>
      </c>
      <c r="Z54" s="57">
        <v>26.42</v>
      </c>
      <c r="AA54" s="57">
        <v>33.42</v>
      </c>
      <c r="AB54" s="57">
        <v>33.91</v>
      </c>
      <c r="AC54" s="57">
        <v>29.34</v>
      </c>
      <c r="AD54" s="57">
        <v>32.23</v>
      </c>
      <c r="AE54" s="57">
        <v>32.95</v>
      </c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 t="s">
        <v>41</v>
      </c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 t="s">
        <v>41</v>
      </c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 t="s">
        <v>40</v>
      </c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 t="s">
        <v>41</v>
      </c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 t="s">
        <v>41</v>
      </c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 t="s">
        <v>132</v>
      </c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7">
        <v>0.4513888888888889</v>
      </c>
      <c r="X61" s="37">
        <v>0.5208333333333334</v>
      </c>
      <c r="Y61" s="37">
        <v>0.4965277777777778</v>
      </c>
      <c r="Z61" s="37">
        <v>0.4826388888888889</v>
      </c>
      <c r="AA61" s="37">
        <v>0.53125</v>
      </c>
      <c r="AB61" s="37">
        <v>0.3819444444444444</v>
      </c>
      <c r="AC61" s="37">
        <v>0.4583333333333333</v>
      </c>
      <c r="AD61" s="37">
        <v>0.4791666666666667</v>
      </c>
      <c r="AE61" s="37">
        <v>0.4583333333333333</v>
      </c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>
        <v>45015.0</v>
      </c>
      <c r="V2" s="33">
        <v>45030.0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7">
        <v>0.4930555555555556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156</v>
      </c>
      <c r="B5" s="43"/>
      <c r="C5" s="44" t="s">
        <v>74</v>
      </c>
      <c r="D5" s="44" t="s">
        <v>74</v>
      </c>
      <c r="E5" s="44" t="s">
        <v>74</v>
      </c>
      <c r="F5" s="44" t="s">
        <v>74</v>
      </c>
      <c r="G5" s="44" t="s">
        <v>74</v>
      </c>
      <c r="H5" s="44" t="s">
        <v>74</v>
      </c>
      <c r="I5" s="44" t="s">
        <v>74</v>
      </c>
      <c r="J5" s="44" t="s">
        <v>74</v>
      </c>
      <c r="K5" s="44" t="s">
        <v>74</v>
      </c>
      <c r="L5" s="44" t="s">
        <v>74</v>
      </c>
      <c r="M5" s="44" t="s">
        <v>74</v>
      </c>
      <c r="N5" s="44" t="s">
        <v>74</v>
      </c>
      <c r="O5" s="44" t="s">
        <v>74</v>
      </c>
      <c r="P5" s="44" t="s">
        <v>74</v>
      </c>
      <c r="Q5" s="44" t="s">
        <v>74</v>
      </c>
      <c r="R5" s="44" t="s">
        <v>74</v>
      </c>
      <c r="S5" s="44" t="s">
        <v>157</v>
      </c>
      <c r="T5" s="44" t="s">
        <v>74</v>
      </c>
      <c r="U5" s="44" t="s">
        <v>74</v>
      </c>
      <c r="V5" s="44" t="s">
        <v>74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158</v>
      </c>
      <c r="B6" s="43"/>
      <c r="C6" s="44" t="s">
        <v>74</v>
      </c>
      <c r="D6" s="44" t="s">
        <v>74</v>
      </c>
      <c r="E6" s="44" t="s">
        <v>74</v>
      </c>
      <c r="F6" s="44" t="s">
        <v>74</v>
      </c>
      <c r="G6" s="44" t="s">
        <v>74</v>
      </c>
      <c r="H6" s="44" t="s">
        <v>74</v>
      </c>
      <c r="I6" s="44" t="s">
        <v>74</v>
      </c>
      <c r="J6" s="44" t="s">
        <v>74</v>
      </c>
      <c r="K6" s="44" t="s">
        <v>74</v>
      </c>
      <c r="L6" s="44" t="s">
        <v>74</v>
      </c>
      <c r="M6" s="44" t="s">
        <v>74</v>
      </c>
      <c r="N6" s="44" t="s">
        <v>74</v>
      </c>
      <c r="O6" s="44" t="s">
        <v>74</v>
      </c>
      <c r="P6" s="44" t="s">
        <v>74</v>
      </c>
      <c r="Q6" s="44" t="s">
        <v>74</v>
      </c>
      <c r="R6" s="44" t="s">
        <v>74</v>
      </c>
      <c r="S6" s="44" t="s">
        <v>74</v>
      </c>
      <c r="T6" s="44" t="s">
        <v>74</v>
      </c>
      <c r="U6" s="44" t="s">
        <v>74</v>
      </c>
      <c r="V6" s="44" t="s">
        <v>74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159</v>
      </c>
      <c r="B7" s="43"/>
      <c r="C7" s="44" t="s">
        <v>74</v>
      </c>
      <c r="D7" s="44" t="s">
        <v>74</v>
      </c>
      <c r="E7" s="44" t="s">
        <v>74</v>
      </c>
      <c r="F7" s="44" t="s">
        <v>74</v>
      </c>
      <c r="G7" s="44" t="s">
        <v>74</v>
      </c>
      <c r="H7" s="44" t="s">
        <v>74</v>
      </c>
      <c r="I7" s="44" t="s">
        <v>74</v>
      </c>
      <c r="J7" s="44" t="s">
        <v>74</v>
      </c>
      <c r="K7" s="44" t="s">
        <v>74</v>
      </c>
      <c r="L7" s="44" t="s">
        <v>74</v>
      </c>
      <c r="M7" s="44" t="s">
        <v>74</v>
      </c>
      <c r="N7" s="44" t="s">
        <v>74</v>
      </c>
      <c r="O7" s="44" t="s">
        <v>74</v>
      </c>
      <c r="P7" s="44" t="s">
        <v>74</v>
      </c>
      <c r="Q7" s="44" t="s">
        <v>74</v>
      </c>
      <c r="R7" s="44" t="s">
        <v>74</v>
      </c>
      <c r="S7" s="44" t="s">
        <v>74</v>
      </c>
      <c r="T7" s="44" t="s">
        <v>74</v>
      </c>
      <c r="U7" s="44" t="s">
        <v>74</v>
      </c>
      <c r="V7" s="44" t="s">
        <v>74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160</v>
      </c>
      <c r="B8" s="43"/>
      <c r="C8" s="44" t="s">
        <v>74</v>
      </c>
      <c r="D8" s="44" t="s">
        <v>74</v>
      </c>
      <c r="E8" s="44" t="s">
        <v>74</v>
      </c>
      <c r="F8" s="44" t="s">
        <v>74</v>
      </c>
      <c r="G8" s="44" t="s">
        <v>74</v>
      </c>
      <c r="H8" s="44" t="s">
        <v>74</v>
      </c>
      <c r="I8" s="44" t="s">
        <v>74</v>
      </c>
      <c r="J8" s="44" t="s">
        <v>74</v>
      </c>
      <c r="K8" s="44" t="s">
        <v>74</v>
      </c>
      <c r="L8" s="44" t="s">
        <v>74</v>
      </c>
      <c r="M8" s="44" t="s">
        <v>74</v>
      </c>
      <c r="N8" s="44" t="s">
        <v>74</v>
      </c>
      <c r="O8" s="44" t="s">
        <v>74</v>
      </c>
      <c r="P8" s="44" t="s">
        <v>74</v>
      </c>
      <c r="Q8" s="44" t="s">
        <v>74</v>
      </c>
      <c r="R8" s="44" t="s">
        <v>74</v>
      </c>
      <c r="S8" s="44" t="s">
        <v>74</v>
      </c>
      <c r="T8" s="44" t="s">
        <v>74</v>
      </c>
      <c r="U8" s="44" t="s">
        <v>74</v>
      </c>
      <c r="V8" s="44" t="s">
        <v>74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161</v>
      </c>
      <c r="B9" s="43"/>
      <c r="C9" s="44" t="s">
        <v>74</v>
      </c>
      <c r="D9" s="44" t="s">
        <v>74</v>
      </c>
      <c r="E9" s="44" t="s">
        <v>74</v>
      </c>
      <c r="F9" s="44" t="s">
        <v>74</v>
      </c>
      <c r="G9" s="44" t="s">
        <v>74</v>
      </c>
      <c r="H9" s="44" t="s">
        <v>74</v>
      </c>
      <c r="I9" s="44" t="s">
        <v>74</v>
      </c>
      <c r="J9" s="44" t="s">
        <v>74</v>
      </c>
      <c r="K9" s="44" t="s">
        <v>74</v>
      </c>
      <c r="L9" s="44" t="s">
        <v>74</v>
      </c>
      <c r="M9" s="44" t="s">
        <v>74</v>
      </c>
      <c r="N9" s="44" t="s">
        <v>74</v>
      </c>
      <c r="O9" s="44" t="s">
        <v>74</v>
      </c>
      <c r="P9" s="44" t="s">
        <v>74</v>
      </c>
      <c r="Q9" s="44" t="s">
        <v>74</v>
      </c>
      <c r="R9" s="44" t="s">
        <v>74</v>
      </c>
      <c r="S9" s="44" t="s">
        <v>74</v>
      </c>
      <c r="T9" s="44" t="s">
        <v>74</v>
      </c>
      <c r="U9" s="44" t="s">
        <v>74</v>
      </c>
      <c r="V9" s="44" t="s">
        <v>74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162</v>
      </c>
      <c r="B10" s="43"/>
      <c r="C10" s="44" t="s">
        <v>74</v>
      </c>
      <c r="D10" s="44" t="s">
        <v>74</v>
      </c>
      <c r="E10" s="44" t="s">
        <v>74</v>
      </c>
      <c r="F10" s="44" t="s">
        <v>74</v>
      </c>
      <c r="G10" s="44" t="s">
        <v>74</v>
      </c>
      <c r="H10" s="44" t="s">
        <v>74</v>
      </c>
      <c r="I10" s="44" t="s">
        <v>74</v>
      </c>
      <c r="J10" s="44" t="s">
        <v>74</v>
      </c>
      <c r="K10" s="44" t="s">
        <v>74</v>
      </c>
      <c r="L10" s="44" t="s">
        <v>74</v>
      </c>
      <c r="M10" s="44" t="s">
        <v>74</v>
      </c>
      <c r="N10" s="44" t="s">
        <v>74</v>
      </c>
      <c r="O10" s="44" t="s">
        <v>74</v>
      </c>
      <c r="P10" s="44" t="s">
        <v>74</v>
      </c>
      <c r="Q10" s="44" t="s">
        <v>74</v>
      </c>
      <c r="R10" s="44" t="s">
        <v>74</v>
      </c>
      <c r="S10" s="44" t="s">
        <v>74</v>
      </c>
      <c r="T10" s="44" t="s">
        <v>74</v>
      </c>
      <c r="U10" s="44" t="s">
        <v>74</v>
      </c>
      <c r="V10" s="44" t="s">
        <v>74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163</v>
      </c>
      <c r="B11" s="43"/>
      <c r="C11" s="44" t="s">
        <v>74</v>
      </c>
      <c r="D11" s="44" t="s">
        <v>74</v>
      </c>
      <c r="E11" s="44" t="s">
        <v>74</v>
      </c>
      <c r="F11" s="44" t="s">
        <v>74</v>
      </c>
      <c r="G11" s="44" t="s">
        <v>74</v>
      </c>
      <c r="H11" s="44" t="s">
        <v>74</v>
      </c>
      <c r="I11" s="44" t="s">
        <v>74</v>
      </c>
      <c r="J11" s="44" t="s">
        <v>74</v>
      </c>
      <c r="K11" s="44" t="s">
        <v>74</v>
      </c>
      <c r="L11" s="44" t="s">
        <v>74</v>
      </c>
      <c r="M11" s="44" t="s">
        <v>74</v>
      </c>
      <c r="N11" s="44" t="s">
        <v>74</v>
      </c>
      <c r="O11" s="44" t="s">
        <v>74</v>
      </c>
      <c r="P11" s="44" t="s">
        <v>74</v>
      </c>
      <c r="Q11" s="44" t="s">
        <v>74</v>
      </c>
      <c r="R11" s="44" t="s">
        <v>74</v>
      </c>
      <c r="S11" s="44" t="s">
        <v>74</v>
      </c>
      <c r="T11" s="44" t="s">
        <v>74</v>
      </c>
      <c r="U11" s="44" t="s">
        <v>74</v>
      </c>
      <c r="V11" s="44" t="s">
        <v>74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164</v>
      </c>
      <c r="B12" s="43"/>
      <c r="C12" s="44" t="s">
        <v>74</v>
      </c>
      <c r="D12" s="44" t="s">
        <v>74</v>
      </c>
      <c r="E12" s="44" t="s">
        <v>74</v>
      </c>
      <c r="F12" s="44" t="s">
        <v>74</v>
      </c>
      <c r="G12" s="44" t="s">
        <v>74</v>
      </c>
      <c r="H12" s="44" t="s">
        <v>74</v>
      </c>
      <c r="I12" s="44" t="s">
        <v>74</v>
      </c>
      <c r="J12" s="44" t="s">
        <v>74</v>
      </c>
      <c r="K12" s="44" t="s">
        <v>74</v>
      </c>
      <c r="L12" s="44" t="s">
        <v>74</v>
      </c>
      <c r="M12" s="44" t="s">
        <v>74</v>
      </c>
      <c r="N12" s="44" t="s">
        <v>74</v>
      </c>
      <c r="O12" s="44" t="s">
        <v>74</v>
      </c>
      <c r="P12" s="44" t="s">
        <v>74</v>
      </c>
      <c r="Q12" s="44" t="s">
        <v>74</v>
      </c>
      <c r="R12" s="44" t="s">
        <v>74</v>
      </c>
      <c r="S12" s="44" t="s">
        <v>74</v>
      </c>
      <c r="T12" s="44" t="s">
        <v>74</v>
      </c>
      <c r="U12" s="44" t="s">
        <v>74</v>
      </c>
      <c r="V12" s="44" t="s">
        <v>74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165</v>
      </c>
      <c r="B13" s="43"/>
      <c r="C13" s="44" t="s">
        <v>74</v>
      </c>
      <c r="D13" s="44" t="s">
        <v>74</v>
      </c>
      <c r="E13" s="44" t="s">
        <v>74</v>
      </c>
      <c r="F13" s="44" t="s">
        <v>74</v>
      </c>
      <c r="G13" s="44" t="s">
        <v>74</v>
      </c>
      <c r="H13" s="44" t="s">
        <v>74</v>
      </c>
      <c r="I13" s="44" t="s">
        <v>74</v>
      </c>
      <c r="J13" s="44" t="s">
        <v>74</v>
      </c>
      <c r="K13" s="44" t="s">
        <v>74</v>
      </c>
      <c r="L13" s="44" t="s">
        <v>74</v>
      </c>
      <c r="M13" s="44" t="s">
        <v>74</v>
      </c>
      <c r="N13" s="44" t="s">
        <v>74</v>
      </c>
      <c r="O13" s="44" t="s">
        <v>74</v>
      </c>
      <c r="P13" s="44" t="s">
        <v>74</v>
      </c>
      <c r="Q13" s="44" t="s">
        <v>74</v>
      </c>
      <c r="R13" s="44" t="s">
        <v>74</v>
      </c>
      <c r="S13" s="44" t="s">
        <v>74</v>
      </c>
      <c r="T13" s="44" t="s">
        <v>74</v>
      </c>
      <c r="U13" s="44" t="s">
        <v>74</v>
      </c>
      <c r="V13" s="44" t="s">
        <v>74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166</v>
      </c>
      <c r="B14" s="43"/>
      <c r="C14" s="44" t="s">
        <v>74</v>
      </c>
      <c r="D14" s="44" t="s">
        <v>74</v>
      </c>
      <c r="E14" s="44" t="s">
        <v>74</v>
      </c>
      <c r="F14" s="44" t="s">
        <v>74</v>
      </c>
      <c r="G14" s="44" t="s">
        <v>74</v>
      </c>
      <c r="H14" s="44" t="s">
        <v>74</v>
      </c>
      <c r="I14" s="44" t="s">
        <v>74</v>
      </c>
      <c r="J14" s="44" t="s">
        <v>74</v>
      </c>
      <c r="K14" s="44" t="s">
        <v>74</v>
      </c>
      <c r="L14" s="44" t="s">
        <v>74</v>
      </c>
      <c r="M14" s="44" t="s">
        <v>74</v>
      </c>
      <c r="N14" s="44" t="s">
        <v>74</v>
      </c>
      <c r="O14" s="44" t="s">
        <v>74</v>
      </c>
      <c r="P14" s="44" t="s">
        <v>74</v>
      </c>
      <c r="Q14" s="44" t="s">
        <v>74</v>
      </c>
      <c r="R14" s="44" t="s">
        <v>74</v>
      </c>
      <c r="S14" s="44" t="s">
        <v>74</v>
      </c>
      <c r="T14" s="44" t="s">
        <v>74</v>
      </c>
      <c r="U14" s="44" t="s">
        <v>74</v>
      </c>
      <c r="V14" s="44" t="s">
        <v>74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167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>
        <v>13.3</v>
      </c>
      <c r="V15" s="44">
        <v>13.2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168</v>
      </c>
      <c r="B16" s="43"/>
      <c r="C16" s="44" t="s">
        <v>74</v>
      </c>
      <c r="D16" s="44" t="s">
        <v>74</v>
      </c>
      <c r="E16" s="44" t="s">
        <v>74</v>
      </c>
      <c r="F16" s="44" t="s">
        <v>74</v>
      </c>
      <c r="G16" s="44" t="s">
        <v>74</v>
      </c>
      <c r="H16" s="44" t="s">
        <v>74</v>
      </c>
      <c r="I16" s="44" t="s">
        <v>74</v>
      </c>
      <c r="J16" s="44" t="s">
        <v>74</v>
      </c>
      <c r="K16" s="44" t="s">
        <v>74</v>
      </c>
      <c r="L16" s="44" t="s">
        <v>74</v>
      </c>
      <c r="M16" s="44" t="s">
        <v>74</v>
      </c>
      <c r="N16" s="44" t="s">
        <v>74</v>
      </c>
      <c r="O16" s="44" t="s">
        <v>74</v>
      </c>
      <c r="P16" s="44" t="s">
        <v>74</v>
      </c>
      <c r="Q16" s="44" t="s">
        <v>74</v>
      </c>
      <c r="R16" s="44" t="s">
        <v>74</v>
      </c>
      <c r="S16" s="44" t="s">
        <v>74</v>
      </c>
      <c r="T16" s="44" t="s">
        <v>74</v>
      </c>
      <c r="U16" s="44" t="s">
        <v>74</v>
      </c>
      <c r="V16" s="44" t="s">
        <v>74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169</v>
      </c>
      <c r="B17" s="36"/>
      <c r="C17" s="38" t="s">
        <v>74</v>
      </c>
      <c r="D17" s="38" t="s">
        <v>74</v>
      </c>
      <c r="E17" s="38" t="s">
        <v>74</v>
      </c>
      <c r="F17" s="38" t="s">
        <v>74</v>
      </c>
      <c r="G17" s="38" t="s">
        <v>74</v>
      </c>
      <c r="H17" s="38" t="s">
        <v>74</v>
      </c>
      <c r="I17" s="38" t="s">
        <v>74</v>
      </c>
      <c r="J17" s="38" t="s">
        <v>74</v>
      </c>
      <c r="K17" s="38" t="s">
        <v>74</v>
      </c>
      <c r="L17" s="38" t="s">
        <v>74</v>
      </c>
      <c r="M17" s="38" t="s">
        <v>74</v>
      </c>
      <c r="N17" s="38" t="s">
        <v>74</v>
      </c>
      <c r="O17" s="38" t="s">
        <v>74</v>
      </c>
      <c r="P17" s="38" t="s">
        <v>74</v>
      </c>
      <c r="Q17" s="38" t="s">
        <v>74</v>
      </c>
      <c r="R17" s="38" t="s">
        <v>74</v>
      </c>
      <c r="S17" s="38" t="s">
        <v>74</v>
      </c>
      <c r="T17" s="38" t="s">
        <v>74</v>
      </c>
      <c r="U17" s="38" t="s">
        <v>74</v>
      </c>
      <c r="V17" s="38" t="s">
        <v>74</v>
      </c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72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81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81</v>
      </c>
      <c r="EF34" s="52">
        <v>0.75</v>
      </c>
      <c r="EG34" s="38" t="s">
        <v>85</v>
      </c>
      <c r="EH34" s="38" t="s">
        <v>86</v>
      </c>
      <c r="EI34" s="52">
        <v>1.0</v>
      </c>
      <c r="EJ34" s="38" t="s">
        <v>87</v>
      </c>
      <c r="EK34" s="52">
        <v>0.6</v>
      </c>
      <c r="EL34" s="38" t="s">
        <v>88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91</v>
      </c>
      <c r="EG35" s="38" t="s">
        <v>92</v>
      </c>
      <c r="EH35" s="38" t="s">
        <v>93</v>
      </c>
      <c r="EI35" s="38" t="s">
        <v>94</v>
      </c>
      <c r="EJ35" s="38" t="s">
        <v>95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98</v>
      </c>
      <c r="EE36" s="38" t="s">
        <v>42</v>
      </c>
      <c r="EF36" s="38" t="s">
        <v>98</v>
      </c>
      <c r="EG36" s="38" t="s">
        <v>42</v>
      </c>
      <c r="EH36" s="38" t="s">
        <v>98</v>
      </c>
      <c r="EI36" s="38" t="s">
        <v>98</v>
      </c>
      <c r="EJ36" s="38" t="s">
        <v>98</v>
      </c>
      <c r="EK36" s="38" t="s">
        <v>98</v>
      </c>
      <c r="EL36" s="38" t="s">
        <v>98</v>
      </c>
      <c r="EM36" s="38" t="s">
        <v>98</v>
      </c>
      <c r="EN36" s="38" t="s">
        <v>98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110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98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120</v>
      </c>
      <c r="EE53" s="57" t="s">
        <v>42</v>
      </c>
      <c r="EF53" s="57" t="s">
        <v>120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124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125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128</v>
      </c>
      <c r="EA58" s="57" t="s">
        <v>128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129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133</v>
      </c>
      <c r="EA59" s="38" t="s">
        <v>134</v>
      </c>
      <c r="EB59" s="38" t="s">
        <v>135</v>
      </c>
      <c r="EC59" s="38" t="s">
        <v>134</v>
      </c>
      <c r="ED59" s="38" t="s">
        <v>136</v>
      </c>
      <c r="EE59" s="38" t="s">
        <v>134</v>
      </c>
      <c r="EF59" s="38" t="s">
        <v>136</v>
      </c>
      <c r="EG59" s="38" t="s">
        <v>133</v>
      </c>
      <c r="EH59" s="38" t="s">
        <v>133</v>
      </c>
      <c r="EI59" s="38" t="s">
        <v>133</v>
      </c>
      <c r="EJ59" s="38" t="s">
        <v>133</v>
      </c>
      <c r="EK59" s="38" t="s">
        <v>133</v>
      </c>
      <c r="EL59" s="38" t="s">
        <v>133</v>
      </c>
      <c r="EM59" s="38" t="s">
        <v>133</v>
      </c>
      <c r="EN59" s="38" t="s">
        <v>131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138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