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3"/>
    <sheet state="visible" name="Equipment Info" sheetId="2" r:id="rId4"/>
    <sheet state="visible" name="ST-NE" sheetId="3" r:id="rId5"/>
    <sheet state="visible" name="ST-CE" sheetId="4" r:id="rId6"/>
    <sheet state="visible" name="ST-SW" sheetId="5" r:id="rId7"/>
    <sheet state="visible" name="ST-NW" sheetId="6" r:id="rId8"/>
    <sheet state="visible" name="ST-N" sheetId="7" r:id="rId9"/>
    <sheet state="visible" name="ST-Met" sheetId="8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8">
      <text>
        <t xml:space="preserve">Design flow = 16.7 LPM</t>
      </text>
    </comment>
    <comment authorId="0" ref="A31">
      <text>
        <t xml:space="preserve">Clean inlet hardware, capstan shaft and pinch roller approx. monthly.
Disassemble and clean inlet approx. quarterly.
</t>
      </text>
    </comment>
    <comment authorId="0" ref="A34">
      <text>
        <t xml:space="preserve">~2 months/roll; run SELF-TEST function in the TAPE menu</t>
      </text>
    </comment>
    <comment authorId="0" ref="A36">
      <text>
        <t xml:space="preserve">Clean BAM nozzle and vane at least monthly.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inlet hardware, capstan shaft and pinch roller approx. monthly.</t>
      </text>
    </comment>
    <comment authorId="0" ref="A39">
      <text>
        <t xml:space="preserve">Clean inlet hardware, capstan shaft and pinch roller approx. monthly.</t>
      </text>
    </comment>
    <comment authorId="0" ref="A51">
      <text>
        <t xml:space="preserve">Design flow = 16.7 LPM</t>
      </text>
    </comment>
  </commentList>
</comments>
</file>

<file path=xl/sharedStrings.xml><?xml version="1.0" encoding="utf-8"?>
<sst xmlns="http://schemas.openxmlformats.org/spreadsheetml/2006/main" count="7615" uniqueCount="167">
  <si>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</si>
  <si>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</si>
  <si>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</si>
  <si>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</si>
  <si>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</si>
  <si>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</si>
  <si>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</si>
  <si>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</si>
  <si>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</si>
  <si>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</si>
  <si>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</si>
  <si>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</si>
  <si>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</si>
  <si>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</si>
  <si>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</si>
  <si>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</si>
  <si>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</si>
  <si>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</si>
  <si>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</si>
  <si>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</si>
  <si>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</si>
  <si>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</si>
  <si>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</si>
  <si>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</si>
  <si>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</si>
  <si>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</si>
  <si>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</si>
  <si>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</si>
  <si>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</si>
  <si>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</si>
  <si>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</si>
  <si>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</si>
  <si>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</si>
  <si>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</si>
  <si>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</si>
  <si>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</si>
  <si>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</si>
  <si>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Arrival Time:</t>
  </si>
  <si>
    <t>BAM-1020 PM10 Monitor</t>
  </si>
  <si>
    <t>Is it time for a monthly flow check?</t>
  </si>
  <si>
    <t>Y</t>
  </si>
  <si>
    <t>N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</si>
  <si>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</si>
  <si>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</si>
  <si>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</si>
  <si>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</si>
  <si>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</si>
  <si>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</si>
  <si>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</si>
  <si>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</si>
  <si>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</si>
  <si>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</si>
  <si>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</si>
  <si>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</si>
  <si>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</si>
  <si>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</si>
  <si>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</si>
  <si>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</si>
  <si>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</si>
  <si>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</si>
  <si>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</si>
  <si>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</si>
  <si>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</si>
  <si>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</si>
  <si>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</si>
  <si>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</si>
  <si>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</si>
  <si>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</si>
  <si>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</si>
  <si>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</si>
  <si>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</si>
  <si>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</si>
  <si>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</si>
  <si>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</si>
  <si>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</si>
  <si>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</si>
  <si>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</si>
  <si>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CLND</t>
  </si>
  <si>
    <t>RPLCD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</si>
  <si>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</si>
  <si>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</si>
  <si>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</si>
  <si>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</si>
  <si>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</si>
  <si>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</si>
  <si>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</si>
  <si>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</si>
  <si>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</si>
  <si>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</si>
  <si>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</si>
  <si>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</si>
  <si>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</si>
  <si>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</si>
  <si>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</si>
  <si>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</si>
  <si>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</si>
  <si>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</si>
  <si>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</si>
  <si>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</si>
  <si>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</si>
  <si>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</si>
  <si>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</si>
  <si>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</si>
  <si>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</si>
  <si>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</si>
  <si>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</si>
  <si>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</si>
  <si>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</si>
  <si>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</si>
  <si>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</si>
  <si>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</si>
  <si>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</si>
  <si>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</si>
  <si>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</si>
  <si>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</si>
  <si>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</si>
  <si>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</si>
  <si>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</si>
  <si>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</si>
  <si>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</si>
  <si>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</si>
  <si>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</si>
  <si>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</si>
  <si>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</si>
  <si>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</si>
  <si>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</si>
  <si>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</si>
  <si>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</si>
  <si>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</si>
  <si>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</si>
  <si>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DS</t>
  </si>
  <si>
    <t>ER</t>
  </si>
  <si>
    <t>JCG</t>
  </si>
  <si>
    <t>jcg</t>
  </si>
  <si>
    <t>gh</t>
  </si>
  <si>
    <t>ds</t>
  </si>
  <si>
    <t>Departure Time:</t>
  </si>
  <si>
    <t>*If Yes call Dave Szatkowski to discuss (512)653-1737</t>
  </si>
  <si>
    <t>KCBX ST-CE Operator Checklist</t>
  </si>
  <si>
    <t>n</t>
  </si>
  <si>
    <t>ADJ</t>
  </si>
  <si>
    <t>80%%</t>
  </si>
  <si>
    <t>50%%</t>
  </si>
  <si>
    <t>cut outs</t>
  </si>
  <si>
    <t>KCBX ST-SW Operator Checklist</t>
  </si>
  <si>
    <t>90%%</t>
  </si>
  <si>
    <t>KCBX ST-NW Operator Checklist</t>
  </si>
  <si>
    <t>/</t>
  </si>
  <si>
    <t>30%%</t>
  </si>
  <si>
    <t>KCBX ST-N Operator Checklist</t>
  </si>
  <si>
    <t>70%%</t>
  </si>
  <si>
    <t>Lowered it to 80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</si>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</sst>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1">
    <font>
      <sz val="10.0"/>
      <color rgb="FF000000"/>
      <name val="Arial"/>
    </font>
    <font>
      <b/>
      <sz val="12.0"/>
    </font>
    <font>
      <sz val="12.0"/>
    </font>
    <font>
      <i/>
      <sz val="12.0"/>
    </font>
    <font>
      <b/>
      <sz val="20.0"/>
      <color rgb="FF0000FF"/>
    </font>
    <font/>
    <font>
      <b/>
      <u/>
      <sz val="12.0"/>
      <color rgb="FF0000FF"/>
    </font>
    <font>
      <b/>
    </font>
    <font>
      <b/>
      <u/>
      <sz val="12.0"/>
      <color rgb="FF0000FF"/>
    </font>
    <font>
      <b/>
      <u/>
    </font>
    <font>
      <b/>
      <u/>
    </font>
    <font>
      <sz val="20.0"/>
    </font>
    <font>
      <sz val="8.0"/>
    </font>
    <font>
      <b/>
      <sz val="11.0"/>
      <color rgb="FFFF0000"/>
    </font>
    <font>
      <sz val="11.0"/>
      <color rgb="FFFF0000"/>
    </font>
    <font>
      <b/>
      <sz val="11.0"/>
    </font>
    <font>
      <sz val="11.0"/>
    </font>
    <font>
      <color rgb="FF000000"/>
      <name val="Arial"/>
    </font>
    <font>
      <sz val="10.0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0" fillId="0" fontId="2" numFmtId="0" xfId="0" applyFont="1"/>
    <xf borderId="0" fillId="0" fontId="3" numFmtId="0" xfId="0" applyAlignment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left" readingOrder="0" vertical="bottom"/>
    </xf>
    <xf borderId="0" fillId="0" fontId="2" numFmtId="0" xfId="0" applyAlignment="1" applyFont="1">
      <alignment readingOrder="0"/>
    </xf>
    <xf borderId="0" fillId="2" fontId="4" numFmtId="0" xfId="0" applyAlignment="1" applyFill="1" applyFont="1">
      <alignment horizontal="left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1" fillId="0" fontId="7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0" fontId="5" numFmtId="14" xfId="0" applyAlignment="1" applyBorder="1" applyFont="1" applyNumberFormat="1">
      <alignment readingOrder="0"/>
    </xf>
    <xf borderId="1" fillId="0" fontId="5" numFmtId="164" xfId="0" applyAlignment="1" applyBorder="1" applyFont="1" applyNumberFormat="1">
      <alignment readingOrder="0"/>
    </xf>
    <xf borderId="1" fillId="0" fontId="5" numFmtId="165" xfId="0" applyAlignment="1" applyBorder="1" applyFont="1" applyNumberFormat="1">
      <alignment readingOrder="0"/>
    </xf>
    <xf borderId="1" fillId="0" fontId="7" numFmtId="0" xfId="0" applyAlignment="1" applyBorder="1" applyFont="1">
      <alignment horizontal="center" readingOrder="0"/>
    </xf>
    <xf borderId="1" fillId="0" fontId="5" numFmtId="14" xfId="0" applyAlignment="1" applyBorder="1" applyFont="1" applyNumberFormat="1">
      <alignment horizontal="center" readingOrder="0"/>
    </xf>
    <xf borderId="1" fillId="0" fontId="5" numFmtId="166" xfId="0" applyAlignment="1" applyBorder="1" applyFont="1" applyNumberFormat="1">
      <alignment readingOrder="0"/>
    </xf>
    <xf borderId="0" fillId="0" fontId="8" numFmtId="0" xfId="0" applyAlignment="1" applyFont="1">
      <alignment horizontal="left" readingOrder="0"/>
    </xf>
    <xf borderId="1" fillId="0" fontId="7" numFmtId="0" xfId="0" applyAlignment="1" applyBorder="1" applyFont="1">
      <alignment horizontal="right" readingOrder="0"/>
    </xf>
    <xf borderId="0" fillId="0" fontId="7" numFmtId="0" xfId="0" applyAlignment="1" applyFont="1">
      <alignment horizontal="center" readingOrder="0"/>
    </xf>
    <xf borderId="1" fillId="0" fontId="5" numFmtId="0" xfId="0" applyAlignment="1" applyBorder="1" applyFont="1">
      <alignment horizontal="right" readingOrder="0"/>
    </xf>
    <xf borderId="0" fillId="0" fontId="5" numFmtId="0" xfId="0" applyAlignment="1" applyFont="1">
      <alignment horizontal="right" readingOrder="0"/>
    </xf>
    <xf borderId="0" fillId="0" fontId="9" numFmtId="0" xfId="0" applyAlignment="1" applyFont="1">
      <alignment readingOrder="0"/>
    </xf>
    <xf borderId="0" fillId="0" fontId="10" numFmtId="0" xfId="0" applyFont="1"/>
    <xf borderId="2" fillId="0" fontId="4" numFmtId="0" xfId="0" applyAlignment="1" applyBorder="1" applyFont="1">
      <alignment horizontal="left" readingOrder="0" shrinkToFit="0" vertical="bottom" wrapText="0"/>
    </xf>
    <xf borderId="3" fillId="0" fontId="11" numFmtId="0" xfId="0" applyAlignment="1" applyBorder="1" applyFont="1">
      <alignment horizontal="right" shrinkToFit="0" vertical="bottom" wrapText="0"/>
    </xf>
    <xf borderId="3" fillId="0" fontId="12" numFmtId="0" xfId="0" applyAlignment="1" applyBorder="1" applyFont="1">
      <alignment horizontal="center" readingOrder="0" shrinkToFit="0" vertical="center" wrapText="0"/>
    </xf>
    <xf borderId="0" fillId="0" fontId="13" numFmtId="0" xfId="0" applyAlignment="1" applyFont="1">
      <alignment horizontal="right" readingOrder="0" shrinkToFit="0" vertical="bottom" wrapText="0"/>
    </xf>
    <xf borderId="1" fillId="0" fontId="14" numFmtId="0" xfId="0" applyAlignment="1" applyBorder="1" applyFont="1">
      <alignment horizontal="right" shrinkToFit="0" vertical="bottom" wrapText="0"/>
    </xf>
    <xf borderId="1" fillId="0" fontId="14" numFmtId="165" xfId="0" applyAlignment="1" applyBorder="1" applyFont="1" applyNumberFormat="1">
      <alignment horizontal="right" readingOrder="0" shrinkToFit="0" vertical="bottom" wrapText="0"/>
    </xf>
    <xf borderId="1" fillId="0" fontId="14" numFmtId="14" xfId="0" applyAlignment="1" applyBorder="1" applyFont="1" applyNumberFormat="1">
      <alignment horizontal="right" readingOrder="0" shrinkToFit="0" vertical="bottom" wrapText="0"/>
    </xf>
    <xf borderId="0" fillId="0" fontId="15" numFmtId="0" xfId="0" applyAlignment="1" applyFont="1">
      <alignment horizontal="right" readingOrder="0" vertical="bottom"/>
    </xf>
    <xf borderId="1" fillId="0" fontId="16" numFmtId="0" xfId="0" applyAlignment="1" applyBorder="1" applyFont="1">
      <alignment horizontal="right" shrinkToFit="0" vertical="bottom" wrapText="0"/>
    </xf>
    <xf borderId="1" fillId="0" fontId="16" numFmtId="20" xfId="0" applyAlignment="1" applyBorder="1" applyFont="1" applyNumberFormat="1">
      <alignment horizontal="right" readingOrder="0" shrinkToFit="0" vertical="bottom" wrapText="0"/>
    </xf>
    <xf borderId="1" fillId="0" fontId="16" numFmtId="0" xfId="0" applyAlignment="1" applyBorder="1" applyFont="1">
      <alignment horizontal="right" readingOrder="0" shrinkToFit="0" vertical="bottom" wrapText="0"/>
    </xf>
    <xf borderId="0" fillId="0" fontId="15" numFmtId="0" xfId="0" applyAlignment="1" applyFont="1">
      <alignment readingOrder="0" vertical="bottom"/>
    </xf>
    <xf borderId="4" fillId="0" fontId="16" numFmtId="0" xfId="0" applyAlignment="1" applyBorder="1" applyFont="1">
      <alignment horizontal="right" shrinkToFit="0" vertical="bottom" wrapText="0"/>
    </xf>
    <xf borderId="4" fillId="0" fontId="16" numFmtId="0" xfId="0" applyAlignment="1" applyBorder="1" applyFont="1">
      <alignment horizontal="right" readingOrder="0" shrinkToFit="0" vertical="bottom" wrapText="0"/>
    </xf>
    <xf borderId="5" fillId="0" fontId="15" numFmtId="0" xfId="0" applyAlignment="1" applyBorder="1" applyFont="1">
      <alignment horizontal="right" readingOrder="0" shrinkToFit="0" vertical="bottom" wrapText="0"/>
    </xf>
    <xf borderId="6" fillId="0" fontId="16" numFmtId="0" xfId="0" applyAlignment="1" applyBorder="1" applyFont="1">
      <alignment horizontal="right" shrinkToFit="0" vertical="bottom" wrapText="0"/>
    </xf>
    <xf borderId="6" fillId="0" fontId="16" numFmtId="0" xfId="0" applyAlignment="1" applyBorder="1" applyFont="1">
      <alignment horizontal="right" readingOrder="0" shrinkToFit="0" vertical="bottom" wrapText="0"/>
    </xf>
    <xf borderId="7" fillId="0" fontId="16" numFmtId="0" xfId="0" applyAlignment="1" applyBorder="1" applyFont="1">
      <alignment horizontal="right" readingOrder="0" shrinkToFit="0" vertical="bottom" wrapText="0"/>
    </xf>
    <xf borderId="8" fillId="0" fontId="16" numFmtId="0" xfId="0" applyAlignment="1" applyBorder="1" applyFont="1">
      <alignment horizontal="right" readingOrder="0" shrinkToFit="0" vertical="bottom" wrapText="0"/>
    </xf>
    <xf borderId="6" fillId="0" fontId="16" numFmtId="167" xfId="0" applyAlignment="1" applyBorder="1" applyFont="1" applyNumberFormat="1">
      <alignment horizontal="right" readingOrder="0" shrinkToFit="0" vertical="bottom" wrapText="0"/>
    </xf>
    <xf borderId="8" fillId="0" fontId="16" numFmtId="10" xfId="0" applyAlignment="1" applyBorder="1" applyFont="1" applyNumberFormat="1">
      <alignment horizontal="right" readingOrder="0" shrinkToFit="0" vertical="bottom" wrapText="0"/>
    </xf>
    <xf borderId="6" fillId="0" fontId="16" numFmtId="10" xfId="0" applyAlignment="1" applyBorder="1" applyFont="1" applyNumberFormat="1">
      <alignment horizontal="right" shrinkToFit="0" vertical="bottom" wrapText="0"/>
    </xf>
    <xf borderId="6" fillId="0" fontId="16" numFmtId="10" xfId="0" applyAlignment="1" applyBorder="1" applyFont="1" applyNumberFormat="1">
      <alignment horizontal="right" readingOrder="0" shrinkToFit="0" vertical="bottom" wrapText="0"/>
    </xf>
    <xf borderId="1" fillId="0" fontId="16" numFmtId="10" xfId="0" applyAlignment="1" applyBorder="1" applyFont="1" applyNumberFormat="1">
      <alignment horizontal="right" readingOrder="0" shrinkToFit="0" vertical="bottom" wrapText="0"/>
    </xf>
    <xf borderId="1" fillId="0" fontId="16" numFmtId="9" xfId="0" applyAlignment="1" applyBorder="1" applyFont="1" applyNumberFormat="1">
      <alignment horizontal="right" readingOrder="0" shrinkToFit="0" vertical="bottom" wrapText="0"/>
    </xf>
    <xf borderId="1" fillId="2" fontId="17" numFmtId="0" xfId="0" applyAlignment="1" applyBorder="1" applyFont="1">
      <alignment horizontal="right" readingOrder="0"/>
    </xf>
    <xf borderId="4" fillId="0" fontId="15" numFmtId="0" xfId="0" applyAlignment="1" applyBorder="1" applyFont="1">
      <alignment horizontal="left" readingOrder="0" shrinkToFit="0" vertical="bottom" wrapText="0"/>
    </xf>
    <xf borderId="1" fillId="0" fontId="18" numFmtId="0" xfId="0" applyAlignment="1" applyBorder="1" applyFont="1">
      <alignment horizontal="right" readingOrder="0" vertical="bottom"/>
    </xf>
    <xf borderId="9" fillId="0" fontId="16" numFmtId="0" xfId="0" applyAlignment="1" applyBorder="1" applyFont="1">
      <alignment horizontal="right" shrinkToFit="0" vertical="bottom" wrapText="0"/>
    </xf>
    <xf borderId="9" fillId="0" fontId="16" numFmtId="0" xfId="0" applyAlignment="1" applyBorder="1" applyFont="1">
      <alignment horizontal="right" readingOrder="0" shrinkToFit="0" vertical="bottom" wrapText="0"/>
    </xf>
    <xf borderId="1" fillId="0" fontId="16" numFmtId="46" xfId="0" applyAlignment="1" applyBorder="1" applyFont="1" applyNumberFormat="1">
      <alignment horizontal="right" readingOrder="0" shrinkToFit="0" vertical="bottom" wrapText="0"/>
    </xf>
    <xf borderId="0" fillId="0" fontId="16" numFmtId="0" xfId="0" applyAlignment="1" applyFont="1">
      <alignment horizontal="left" readingOrder="0" shrinkToFit="0" vertical="bottom" wrapText="0"/>
    </xf>
    <xf borderId="0" fillId="0" fontId="16" numFmtId="0" xfId="0" applyAlignment="1" applyFont="1">
      <alignment horizontal="right" shrinkToFit="0" vertical="bottom" wrapText="0"/>
    </xf>
    <xf borderId="0" fillId="0" fontId="5" numFmtId="0" xfId="0" applyAlignment="1" applyFont="1">
      <alignment horizontal="right"/>
    </xf>
    <xf borderId="1" fillId="0" fontId="14" numFmtId="168" xfId="0" applyAlignment="1" applyBorder="1" applyFont="1" applyNumberFormat="1">
      <alignment horizontal="right" readingOrder="0" shrinkToFit="0" vertical="bottom" wrapText="0"/>
    </xf>
    <xf borderId="1" fillId="0" fontId="14" numFmtId="0" xfId="0" applyAlignment="1" applyBorder="1" applyFont="1">
      <alignment horizontal="right" readingOrder="0" shrinkToFit="0" vertical="bottom" wrapText="0"/>
    </xf>
    <xf borderId="0" fillId="2" fontId="19" numFmtId="0" xfId="0" applyAlignment="1" applyFont="1">
      <alignment horizontal="left" readingOrder="0"/>
    </xf>
    <xf borderId="0" fillId="2" fontId="20" numFmtId="0" xfId="0" applyAlignment="1" applyFont="1">
      <alignment horizontal="right" readingOrder="0"/>
    </xf>
    <xf borderId="5" fillId="0" fontId="16" numFmtId="0" xfId="0" applyAlignment="1" applyBorder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8" max="8" width="46.75"/>
  </cols>
  <sheetData>
    <row r="1">
      <c r="A1" s="1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0</v>
      </c>
      <c r="B2" s="5" t="s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/>
      <c r="B3" s="5" t="s">
        <v>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3</v>
      </c>
      <c r="B4" s="5" t="s">
        <v>4</v>
      </c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"/>
      <c r="B5" s="5" t="s">
        <v>5</v>
      </c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/>
      <c r="B6" s="5" t="s">
        <v>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 t="s">
        <v>7</v>
      </c>
      <c r="B7" s="5" t="s">
        <v>8</v>
      </c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7"/>
      <c r="B8" s="8" t="s">
        <v>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"/>
      <c r="B9" s="5" t="s">
        <v>10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 t="s">
        <v>11</v>
      </c>
      <c r="B10" s="5" t="s">
        <v>12</v>
      </c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7"/>
      <c r="B11" s="9" t="s">
        <v>13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7"/>
      <c r="B12" s="9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 t="s">
        <v>15</v>
      </c>
      <c r="B13" s="5" t="s">
        <v>16</v>
      </c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7"/>
      <c r="B14" s="8" t="s">
        <v>17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7"/>
      <c r="B15" s="8" t="s">
        <v>18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7"/>
      <c r="B16" s="8" t="s">
        <v>19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7"/>
      <c r="B17" s="8" t="s">
        <v>20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7"/>
      <c r="B18" s="8" t="s">
        <v>21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7"/>
      <c r="B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63"/>
    <col customWidth="1" min="2" max="2" width="13.38"/>
  </cols>
  <sheetData>
    <row r="1">
      <c r="A1" s="10" t="s">
        <v>22</v>
      </c>
    </row>
    <row r="2">
      <c r="B2" s="11"/>
    </row>
    <row r="3">
      <c r="B3" s="12" t="s">
        <v>23</v>
      </c>
    </row>
    <row r="4">
      <c r="B4" s="13" t="s">
        <v>24</v>
      </c>
      <c r="C4" s="14"/>
      <c r="D4" s="14"/>
      <c r="E4" s="14"/>
      <c r="F4" s="14"/>
      <c r="G4" s="14"/>
    </row>
    <row r="5">
      <c r="B5" s="13" t="s">
        <v>25</v>
      </c>
      <c r="C5" s="15"/>
      <c r="D5" s="15"/>
      <c r="E5" s="16"/>
      <c r="F5" s="17"/>
      <c r="G5" s="17"/>
    </row>
    <row r="6">
      <c r="B6" s="18" t="s">
        <v>26</v>
      </c>
      <c r="C6" s="19"/>
      <c r="D6" s="15"/>
      <c r="E6" s="20"/>
      <c r="F6" s="17"/>
      <c r="G6" s="17"/>
    </row>
    <row r="7">
      <c r="B7" s="21" t="s">
        <v>27</v>
      </c>
    </row>
    <row r="8">
      <c r="B8" s="22" t="s">
        <v>28</v>
      </c>
      <c r="C8" s="18" t="s">
        <v>29</v>
      </c>
      <c r="D8" s="23"/>
    </row>
    <row r="9">
      <c r="B9" s="24" t="s">
        <v>30</v>
      </c>
      <c r="C9" s="14"/>
    </row>
    <row r="10">
      <c r="B10" s="25"/>
    </row>
    <row r="11">
      <c r="B11" s="25"/>
    </row>
    <row r="12">
      <c r="B12" s="25"/>
    </row>
    <row r="13">
      <c r="B13" s="25"/>
    </row>
    <row r="14">
      <c r="B14" s="25"/>
    </row>
    <row r="15">
      <c r="B15" s="25"/>
    </row>
    <row r="16">
      <c r="B16" s="25"/>
    </row>
    <row r="17">
      <c r="B17" s="11"/>
    </row>
    <row r="18">
      <c r="B18" s="26" t="s">
        <v>31</v>
      </c>
      <c r="I18" s="26" t="s">
        <v>32</v>
      </c>
      <c r="J18" s="27"/>
    </row>
    <row r="19">
      <c r="B19" s="11" t="s">
        <v>33</v>
      </c>
    </row>
  </sheetData>
  <mergeCells count="1">
    <mergeCell ref="B7:D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34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0.4791666666666667</v>
      </c>
      <c r="D3" s="37">
        <v>0.3402777777777778</v>
      </c>
      <c r="E3" s="37">
        <v>0.40625</v>
      </c>
      <c r="F3" s="37">
        <v>0.3854166666666667</v>
      </c>
      <c r="G3" s="37">
        <v>0.3923611111111111</v>
      </c>
      <c r="H3" s="37">
        <v>0.4340277777777778</v>
      </c>
      <c r="I3" s="37">
        <v>0.375</v>
      </c>
      <c r="J3" s="37">
        <v>0.3958333333333333</v>
      </c>
      <c r="K3" s="37">
        <v>0.4791666666666667</v>
      </c>
      <c r="L3" s="37">
        <v>0.5</v>
      </c>
      <c r="M3" s="37">
        <v>0.4583333333333333</v>
      </c>
      <c r="N3" s="37">
        <v>0.3784722222222222</v>
      </c>
      <c r="O3" s="37">
        <v>0.4583333333333333</v>
      </c>
      <c r="P3" s="37">
        <v>0.4722222222222222</v>
      </c>
      <c r="Q3" s="37">
        <v>0.5</v>
      </c>
      <c r="R3" s="37">
        <v>0.46875</v>
      </c>
      <c r="S3" s="37">
        <v>0.4166666666666667</v>
      </c>
      <c r="T3" s="37">
        <v>0.375</v>
      </c>
      <c r="U3" s="37">
        <v>0.4583333333333333</v>
      </c>
      <c r="V3" s="37">
        <v>0.4166666666666667</v>
      </c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16.9</v>
      </c>
      <c r="D7" s="44">
        <v>16.7</v>
      </c>
      <c r="E7" s="44">
        <v>16.5</v>
      </c>
      <c r="F7" s="44">
        <v>16.82</v>
      </c>
      <c r="G7" s="44">
        <v>16.65</v>
      </c>
      <c r="H7" s="44">
        <v>16.74</v>
      </c>
      <c r="I7" s="44"/>
      <c r="J7" s="44">
        <v>16.72</v>
      </c>
      <c r="K7" s="44">
        <v>16.68</v>
      </c>
      <c r="L7" s="44">
        <v>16.72</v>
      </c>
      <c r="M7" s="44">
        <v>16.82</v>
      </c>
      <c r="N7" s="44">
        <v>16.81</v>
      </c>
      <c r="O7" s="44">
        <v>16.76</v>
      </c>
      <c r="P7" s="44">
        <v>16.74</v>
      </c>
      <c r="Q7" s="44" t="s">
        <v>45</v>
      </c>
      <c r="R7" s="44">
        <v>16.51</v>
      </c>
      <c r="S7" s="44">
        <v>16.66</v>
      </c>
      <c r="T7" s="44" t="s">
        <v>45</v>
      </c>
      <c r="U7" s="44" t="s">
        <v>45</v>
      </c>
      <c r="V7" s="44">
        <v>16.8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0.2</v>
      </c>
      <c r="D8" s="44">
        <v>0.0</v>
      </c>
      <c r="E8" s="44">
        <f>E6-E7</f>
        <v>0.2</v>
      </c>
      <c r="F8" s="44">
        <f t="shared" ref="F8:P8" si="1">abs(F6-F7)</f>
        <v>0.12</v>
      </c>
      <c r="G8" s="44">
        <f t="shared" si="1"/>
        <v>0.05</v>
      </c>
      <c r="H8" s="44">
        <f t="shared" si="1"/>
        <v>0.04</v>
      </c>
      <c r="I8" s="44">
        <f t="shared" si="1"/>
        <v>0</v>
      </c>
      <c r="J8" s="44">
        <f t="shared" si="1"/>
        <v>0.02</v>
      </c>
      <c r="K8" s="44">
        <f t="shared" si="1"/>
        <v>0.02</v>
      </c>
      <c r="L8" s="44">
        <f t="shared" si="1"/>
        <v>0.02</v>
      </c>
      <c r="M8" s="44">
        <f t="shared" si="1"/>
        <v>0.12</v>
      </c>
      <c r="N8" s="44">
        <f t="shared" si="1"/>
        <v>0.11</v>
      </c>
      <c r="O8" s="44">
        <f t="shared" si="1"/>
        <v>0.06</v>
      </c>
      <c r="P8" s="44">
        <f t="shared" si="1"/>
        <v>0.04</v>
      </c>
      <c r="Q8" s="44" t="s">
        <v>45</v>
      </c>
      <c r="R8" s="44">
        <f t="shared" ref="R8:S8" si="2">abs(R6-R7)</f>
        <v>0.19</v>
      </c>
      <c r="S8" s="44">
        <f t="shared" si="2"/>
        <v>0.04</v>
      </c>
      <c r="T8" s="44" t="s">
        <v>45</v>
      </c>
      <c r="U8" s="44" t="s">
        <v>45</v>
      </c>
      <c r="V8" s="44">
        <f>abs(V6-V7)</f>
        <v>0.1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0.2</v>
      </c>
      <c r="D9" s="44">
        <v>0.0</v>
      </c>
      <c r="E9" s="44">
        <f>E6-E7</f>
        <v>0.2</v>
      </c>
      <c r="F9" s="44">
        <f t="shared" ref="F9:P9" si="3">abs(F6-F7)</f>
        <v>0.12</v>
      </c>
      <c r="G9" s="44">
        <f t="shared" si="3"/>
        <v>0.05</v>
      </c>
      <c r="H9" s="44">
        <f t="shared" si="3"/>
        <v>0.04</v>
      </c>
      <c r="I9" s="44">
        <f t="shared" si="3"/>
        <v>0</v>
      </c>
      <c r="J9" s="44">
        <f t="shared" si="3"/>
        <v>0.02</v>
      </c>
      <c r="K9" s="44">
        <f t="shared" si="3"/>
        <v>0.02</v>
      </c>
      <c r="L9" s="44">
        <f t="shared" si="3"/>
        <v>0.02</v>
      </c>
      <c r="M9" s="44">
        <f t="shared" si="3"/>
        <v>0.12</v>
      </c>
      <c r="N9" s="44">
        <f t="shared" si="3"/>
        <v>0.11</v>
      </c>
      <c r="O9" s="44">
        <f t="shared" si="3"/>
        <v>0.06</v>
      </c>
      <c r="P9" s="44">
        <f t="shared" si="3"/>
        <v>0.04</v>
      </c>
      <c r="Q9" s="44" t="s">
        <v>45</v>
      </c>
      <c r="R9" s="44">
        <f t="shared" ref="R9:S9" si="4">abs(R6-R7)</f>
        <v>0.19</v>
      </c>
      <c r="S9" s="44">
        <f t="shared" si="4"/>
        <v>0.04</v>
      </c>
      <c r="T9" s="44" t="s">
        <v>45</v>
      </c>
      <c r="U9" s="44" t="s">
        <v>45</v>
      </c>
      <c r="V9" s="44">
        <f>abs(V6-V7)</f>
        <v>0.1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 t="s">
        <v>45</v>
      </c>
      <c r="N10" s="44">
        <v>16.8</v>
      </c>
      <c r="O10" s="44" t="s">
        <v>45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23.0</v>
      </c>
      <c r="D12" s="44">
        <v>24.7</v>
      </c>
      <c r="E12" s="44">
        <v>24.7</v>
      </c>
      <c r="F12" s="44">
        <v>23.9</v>
      </c>
      <c r="G12" s="44">
        <v>28.7</v>
      </c>
      <c r="H12" s="44">
        <v>13.9</v>
      </c>
      <c r="I12" s="44"/>
      <c r="J12" s="44">
        <v>9.3</v>
      </c>
      <c r="K12" s="44">
        <v>7.6</v>
      </c>
      <c r="L12" s="44">
        <v>20.6</v>
      </c>
      <c r="M12" s="44">
        <v>5.2</v>
      </c>
      <c r="N12" s="44">
        <v>6.5</v>
      </c>
      <c r="O12" s="44">
        <v>6.2</v>
      </c>
      <c r="P12" s="44">
        <v>5.8</v>
      </c>
      <c r="Q12" s="44" t="s">
        <v>45</v>
      </c>
      <c r="R12" s="44">
        <v>-0.3</v>
      </c>
      <c r="S12" s="44">
        <v>1.6</v>
      </c>
      <c r="T12" s="44" t="s">
        <v>45</v>
      </c>
      <c r="U12" s="44" t="s">
        <v>45</v>
      </c>
      <c r="V12" s="44">
        <v>-2.2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24.2</v>
      </c>
      <c r="D13" s="44">
        <v>23.8</v>
      </c>
      <c r="E13" s="44">
        <v>24.5</v>
      </c>
      <c r="F13" s="44">
        <v>22.7</v>
      </c>
      <c r="G13" s="44">
        <v>28.5</v>
      </c>
      <c r="H13" s="44">
        <v>10.0</v>
      </c>
      <c r="I13" s="44"/>
      <c r="J13" s="44">
        <v>5.8</v>
      </c>
      <c r="K13" s="44">
        <v>8.6</v>
      </c>
      <c r="L13" s="44">
        <v>21.7</v>
      </c>
      <c r="M13" s="44">
        <v>3.4</v>
      </c>
      <c r="N13" s="44">
        <v>7.5</v>
      </c>
      <c r="O13" s="44">
        <v>5.8</v>
      </c>
      <c r="P13" s="44">
        <v>5.3</v>
      </c>
      <c r="Q13" s="44" t="s">
        <v>45</v>
      </c>
      <c r="R13" s="44">
        <v>0.3</v>
      </c>
      <c r="S13" s="44">
        <v>2.0</v>
      </c>
      <c r="T13" s="44" t="s">
        <v>45</v>
      </c>
      <c r="U13" s="44" t="s">
        <v>45</v>
      </c>
      <c r="V13" s="44">
        <v>-2.5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24.2</v>
      </c>
      <c r="D14" s="44">
        <v>23.8</v>
      </c>
      <c r="E14" s="44" t="s">
        <v>45</v>
      </c>
      <c r="F14" s="44" t="s">
        <v>45</v>
      </c>
      <c r="G14" s="44" t="s">
        <v>45</v>
      </c>
      <c r="H14" s="44">
        <v>10.0</v>
      </c>
      <c r="I14" s="44"/>
      <c r="J14" s="44">
        <v>5.8</v>
      </c>
      <c r="K14" s="44" t="s">
        <v>45</v>
      </c>
      <c r="L14" s="44" t="s">
        <v>45</v>
      </c>
      <c r="M14" s="44">
        <v>3.4</v>
      </c>
      <c r="N14" s="44">
        <v>7.5</v>
      </c>
      <c r="O14" s="44">
        <v>5.8</v>
      </c>
      <c r="P14" s="44" t="s">
        <v>45</v>
      </c>
      <c r="Q14" s="44" t="s">
        <v>45</v>
      </c>
      <c r="R14" s="44" t="s">
        <v>45</v>
      </c>
      <c r="S14" s="44" t="s">
        <v>45</v>
      </c>
      <c r="T14" s="44" t="s">
        <v>45</v>
      </c>
      <c r="U14" s="44" t="s">
        <v>45</v>
      </c>
      <c r="V14" s="44" t="s">
        <v>45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748.0</v>
      </c>
      <c r="D15" s="44">
        <v>149.0</v>
      </c>
      <c r="E15" s="44">
        <v>748.0</v>
      </c>
      <c r="F15" s="44">
        <v>751.0</v>
      </c>
      <c r="G15" s="44">
        <v>743.0</v>
      </c>
      <c r="H15" s="44">
        <v>749.0</v>
      </c>
      <c r="I15" s="44"/>
      <c r="J15" s="44">
        <v>740.0</v>
      </c>
      <c r="K15" s="44">
        <v>747.0</v>
      </c>
      <c r="L15" s="44">
        <v>754.0</v>
      </c>
      <c r="M15" s="44">
        <v>756.0</v>
      </c>
      <c r="N15" s="44">
        <v>746.0</v>
      </c>
      <c r="O15" s="44">
        <v>742.0</v>
      </c>
      <c r="P15" s="44">
        <v>742.0</v>
      </c>
      <c r="Q15" s="44" t="s">
        <v>45</v>
      </c>
      <c r="R15" s="44">
        <v>752.0</v>
      </c>
      <c r="S15" s="44">
        <v>747.0</v>
      </c>
      <c r="T15" s="44" t="s">
        <v>45</v>
      </c>
      <c r="U15" s="44" t="s">
        <v>45</v>
      </c>
      <c r="V15" s="44">
        <v>762.0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747.0</v>
      </c>
      <c r="D16" s="44">
        <v>149.0</v>
      </c>
      <c r="E16" s="44">
        <v>748.0</v>
      </c>
      <c r="F16" s="44">
        <v>751.0</v>
      </c>
      <c r="G16" s="44">
        <v>742.5</v>
      </c>
      <c r="H16" s="44">
        <v>748.5</v>
      </c>
      <c r="I16" s="44"/>
      <c r="J16" s="44">
        <v>739.0</v>
      </c>
      <c r="K16" s="44">
        <v>746.5</v>
      </c>
      <c r="L16" s="44">
        <v>753.0</v>
      </c>
      <c r="M16" s="44">
        <v>755.2</v>
      </c>
      <c r="N16" s="44">
        <v>745.5</v>
      </c>
      <c r="O16" s="44">
        <v>741.5</v>
      </c>
      <c r="P16" s="44">
        <v>741.8</v>
      </c>
      <c r="Q16" s="44" t="s">
        <v>45</v>
      </c>
      <c r="R16" s="44">
        <v>750.7</v>
      </c>
      <c r="S16" s="44">
        <v>747.7</v>
      </c>
      <c r="T16" s="44" t="s">
        <v>45</v>
      </c>
      <c r="U16" s="44" t="s">
        <v>45</v>
      </c>
      <c r="V16" s="44">
        <v>761.7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747.0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 t="s">
        <v>45</v>
      </c>
      <c r="O17" s="44" t="s">
        <v>45</v>
      </c>
      <c r="P17" s="44" t="s">
        <v>45</v>
      </c>
      <c r="Q17" s="44" t="s">
        <v>45</v>
      </c>
      <c r="R17" s="44">
        <v>751.0</v>
      </c>
      <c r="S17" s="44" t="s">
        <v>45</v>
      </c>
      <c r="T17" s="44" t="s">
        <v>45</v>
      </c>
      <c r="U17" s="44" t="s">
        <v>45</v>
      </c>
      <c r="V17" s="44" t="s">
        <v>45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40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59</v>
      </c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0.4</v>
      </c>
      <c r="D19" s="44">
        <v>0.4</v>
      </c>
      <c r="E19" s="44">
        <v>0.4</v>
      </c>
      <c r="F19" s="44">
        <v>0.4</v>
      </c>
      <c r="G19" s="44">
        <v>0.4</v>
      </c>
      <c r="H19" s="44">
        <v>0.4</v>
      </c>
      <c r="I19" s="44"/>
      <c r="J19" s="44">
        <v>0.4</v>
      </c>
      <c r="K19" s="44">
        <v>0.5</v>
      </c>
      <c r="L19" s="44">
        <v>0.4</v>
      </c>
      <c r="M19" s="44">
        <v>0.5</v>
      </c>
      <c r="N19" s="44">
        <v>0.5</v>
      </c>
      <c r="O19" s="44">
        <v>0.4</v>
      </c>
      <c r="P19" s="44">
        <v>0.4</v>
      </c>
      <c r="Q19" s="44" t="s">
        <v>45</v>
      </c>
      <c r="R19" s="44">
        <v>0.5</v>
      </c>
      <c r="S19" s="44">
        <v>0.5</v>
      </c>
      <c r="T19" s="44" t="s">
        <v>45</v>
      </c>
      <c r="U19" s="44" t="s">
        <v>45</v>
      </c>
      <c r="V19" s="44">
        <v>0.5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0.3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 t="s">
        <v>45</v>
      </c>
      <c r="K20" s="44" t="s">
        <v>45</v>
      </c>
      <c r="L20" s="44" t="s">
        <v>45</v>
      </c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>
        <v>0.794</v>
      </c>
      <c r="D22" s="47">
        <v>0.798</v>
      </c>
      <c r="E22" s="47">
        <v>0.794</v>
      </c>
      <c r="F22" s="47">
        <v>0.797</v>
      </c>
      <c r="G22" s="47">
        <v>0.801</v>
      </c>
      <c r="H22" s="47">
        <v>0.801</v>
      </c>
      <c r="I22" s="47">
        <v>0.804</v>
      </c>
      <c r="J22" s="47">
        <v>0.804</v>
      </c>
      <c r="K22" s="47">
        <v>0.799</v>
      </c>
      <c r="L22" s="47">
        <v>0.803</v>
      </c>
      <c r="M22" s="47">
        <v>0.801</v>
      </c>
      <c r="N22" s="47">
        <v>0.805</v>
      </c>
      <c r="O22" s="47">
        <v>0.801</v>
      </c>
      <c r="P22" s="47">
        <v>0.803</v>
      </c>
      <c r="Q22" s="47">
        <v>0.801</v>
      </c>
      <c r="R22" s="47">
        <v>0.802</v>
      </c>
      <c r="S22" s="47">
        <v>0.8</v>
      </c>
      <c r="T22" s="47">
        <v>0.797</v>
      </c>
      <c r="U22" s="47">
        <v>0.797</v>
      </c>
      <c r="V22" s="47">
        <v>0.799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65</v>
      </c>
      <c r="B23" s="43"/>
      <c r="C23" s="44">
        <v>0.784</v>
      </c>
      <c r="D23" s="44">
        <v>0.784</v>
      </c>
      <c r="E23" s="44">
        <v>0.784</v>
      </c>
      <c r="F23" s="44">
        <v>0.784</v>
      </c>
      <c r="G23" s="44">
        <v>0.784</v>
      </c>
      <c r="H23" s="44">
        <v>0.784</v>
      </c>
      <c r="I23" s="44">
        <v>0.784</v>
      </c>
      <c r="J23" s="44">
        <v>0.784</v>
      </c>
      <c r="K23" s="44">
        <v>0.784</v>
      </c>
      <c r="L23" s="44">
        <v>0.784</v>
      </c>
      <c r="M23" s="44">
        <v>0.784</v>
      </c>
      <c r="N23" s="44">
        <v>0.784</v>
      </c>
      <c r="O23" s="44">
        <v>0.784</v>
      </c>
      <c r="P23" s="44">
        <v>0.784</v>
      </c>
      <c r="Q23" s="44">
        <v>0.784</v>
      </c>
      <c r="R23" s="44">
        <v>0.784</v>
      </c>
      <c r="S23" s="44">
        <v>0.784</v>
      </c>
      <c r="T23" s="44">
        <v>0.784</v>
      </c>
      <c r="U23" s="44">
        <v>0.784</v>
      </c>
      <c r="V23" s="44">
        <v>0.784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66</v>
      </c>
      <c r="B24" s="43"/>
      <c r="C24" s="47">
        <v>0.01</v>
      </c>
      <c r="D24" s="47">
        <f t="shared" ref="D24:V24" si="5">D22-D23</f>
        <v>0.014</v>
      </c>
      <c r="E24" s="47">
        <f t="shared" si="5"/>
        <v>0.01</v>
      </c>
      <c r="F24" s="47">
        <f t="shared" si="5"/>
        <v>0.013</v>
      </c>
      <c r="G24" s="47">
        <f t="shared" si="5"/>
        <v>0.017</v>
      </c>
      <c r="H24" s="47">
        <f t="shared" si="5"/>
        <v>0.017</v>
      </c>
      <c r="I24" s="47">
        <f t="shared" si="5"/>
        <v>0.02</v>
      </c>
      <c r="J24" s="47">
        <f t="shared" si="5"/>
        <v>0.02</v>
      </c>
      <c r="K24" s="47">
        <f t="shared" si="5"/>
        <v>0.015</v>
      </c>
      <c r="L24" s="47">
        <f t="shared" si="5"/>
        <v>0.019</v>
      </c>
      <c r="M24" s="47">
        <f t="shared" si="5"/>
        <v>0.017</v>
      </c>
      <c r="N24" s="47">
        <f t="shared" si="5"/>
        <v>0.021</v>
      </c>
      <c r="O24" s="47">
        <f t="shared" si="5"/>
        <v>0.017</v>
      </c>
      <c r="P24" s="47">
        <f t="shared" si="5"/>
        <v>0.019</v>
      </c>
      <c r="Q24" s="47">
        <f t="shared" si="5"/>
        <v>0.017</v>
      </c>
      <c r="R24" s="47">
        <f t="shared" si="5"/>
        <v>0.018</v>
      </c>
      <c r="S24" s="47">
        <f t="shared" si="5"/>
        <v>0.016</v>
      </c>
      <c r="T24" s="47">
        <f t="shared" si="5"/>
        <v>0.013</v>
      </c>
      <c r="U24" s="47">
        <f t="shared" si="5"/>
        <v>0.013</v>
      </c>
      <c r="V24" s="47">
        <f t="shared" si="5"/>
        <v>0.015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67</v>
      </c>
      <c r="B25" s="49"/>
      <c r="C25" s="50">
        <f t="shared" ref="C25:V25" si="6">(C22-C23)/C23</f>
        <v>0.01275510204</v>
      </c>
      <c r="D25" s="50">
        <f t="shared" si="6"/>
        <v>0.01785714286</v>
      </c>
      <c r="E25" s="50">
        <f t="shared" si="6"/>
        <v>0.01275510204</v>
      </c>
      <c r="F25" s="50">
        <f t="shared" si="6"/>
        <v>0.01658163265</v>
      </c>
      <c r="G25" s="50">
        <f t="shared" si="6"/>
        <v>0.02168367347</v>
      </c>
      <c r="H25" s="50">
        <f t="shared" si="6"/>
        <v>0.02168367347</v>
      </c>
      <c r="I25" s="50">
        <f t="shared" si="6"/>
        <v>0.02551020408</v>
      </c>
      <c r="J25" s="50">
        <f t="shared" si="6"/>
        <v>0.02551020408</v>
      </c>
      <c r="K25" s="50">
        <f t="shared" si="6"/>
        <v>0.01913265306</v>
      </c>
      <c r="L25" s="50">
        <f t="shared" si="6"/>
        <v>0.02423469388</v>
      </c>
      <c r="M25" s="50">
        <f t="shared" si="6"/>
        <v>0.02168367347</v>
      </c>
      <c r="N25" s="50">
        <f t="shared" si="6"/>
        <v>0.02678571429</v>
      </c>
      <c r="O25" s="50">
        <f t="shared" si="6"/>
        <v>0.02168367347</v>
      </c>
      <c r="P25" s="50">
        <f t="shared" si="6"/>
        <v>0.02423469388</v>
      </c>
      <c r="Q25" s="50">
        <f t="shared" si="6"/>
        <v>0.02168367347</v>
      </c>
      <c r="R25" s="50">
        <f t="shared" si="6"/>
        <v>0.02295918367</v>
      </c>
      <c r="S25" s="50">
        <f t="shared" si="6"/>
        <v>0.02040816327</v>
      </c>
      <c r="T25" s="50">
        <f t="shared" si="6"/>
        <v>0.01658163265</v>
      </c>
      <c r="U25" s="50">
        <f t="shared" si="6"/>
        <v>0.01658163265</v>
      </c>
      <c r="V25" s="50">
        <f t="shared" si="6"/>
        <v>0.01913265306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68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69</v>
      </c>
      <c r="B27" s="36"/>
      <c r="C27" s="38" t="s">
        <v>70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 t="s">
        <v>40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71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72</v>
      </c>
      <c r="B28" s="36"/>
      <c r="C28" s="38" t="s">
        <v>73</v>
      </c>
      <c r="D28" s="38" t="s">
        <v>73</v>
      </c>
      <c r="E28" s="38" t="s">
        <v>73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74</v>
      </c>
      <c r="B29" s="36"/>
      <c r="C29" s="38" t="s">
        <v>73</v>
      </c>
      <c r="D29" s="38" t="s">
        <v>73</v>
      </c>
      <c r="E29" s="38" t="s">
        <v>73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75</v>
      </c>
      <c r="B30" s="36"/>
      <c r="C30" s="38" t="s">
        <v>73</v>
      </c>
      <c r="D30" s="38" t="s">
        <v>73</v>
      </c>
      <c r="E30" s="38" t="s">
        <v>73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76</v>
      </c>
      <c r="B31" s="36"/>
      <c r="C31" s="38" t="s">
        <v>73</v>
      </c>
      <c r="D31" s="38" t="s">
        <v>73</v>
      </c>
      <c r="E31" s="38" t="s">
        <v>73</v>
      </c>
      <c r="F31" s="38" t="s">
        <v>77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78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79</v>
      </c>
      <c r="B32" s="36"/>
      <c r="C32" s="38" t="s">
        <v>73</v>
      </c>
      <c r="D32" s="38" t="s">
        <v>73</v>
      </c>
      <c r="E32" s="38" t="s">
        <v>73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78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80</v>
      </c>
      <c r="EL32" s="38" t="s">
        <v>42</v>
      </c>
      <c r="EM32" s="38" t="s">
        <v>42</v>
      </c>
      <c r="EN32" s="38" t="s">
        <v>42</v>
      </c>
    </row>
    <row r="33">
      <c r="A33" s="38" t="s">
        <v>81</v>
      </c>
      <c r="B33" s="36"/>
      <c r="C33" s="38" t="s">
        <v>73</v>
      </c>
      <c r="D33" s="38" t="s">
        <v>73</v>
      </c>
      <c r="E33" s="38" t="s">
        <v>73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78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80</v>
      </c>
      <c r="EL33" s="38" t="s">
        <v>42</v>
      </c>
      <c r="EM33" s="38" t="s">
        <v>42</v>
      </c>
      <c r="EN33" s="38" t="s">
        <v>42</v>
      </c>
    </row>
    <row r="34">
      <c r="A34" s="38" t="s">
        <v>82</v>
      </c>
      <c r="B34" s="36"/>
      <c r="C34" s="38" t="s">
        <v>73</v>
      </c>
      <c r="D34" s="38" t="s">
        <v>73</v>
      </c>
      <c r="E34" s="38" t="s">
        <v>73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78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83</v>
      </c>
      <c r="B35" s="36"/>
      <c r="C35" s="52">
        <v>0.5</v>
      </c>
      <c r="D35" s="52">
        <v>0.4</v>
      </c>
      <c r="E35" s="52">
        <v>0.2</v>
      </c>
      <c r="F35" s="52">
        <v>1.0</v>
      </c>
      <c r="G35" s="52">
        <v>0.95</v>
      </c>
      <c r="H35" s="52">
        <v>0.95</v>
      </c>
      <c r="I35" s="52">
        <v>0.8</v>
      </c>
      <c r="J35" s="52">
        <v>0.6</v>
      </c>
      <c r="K35" s="52">
        <v>0.5</v>
      </c>
      <c r="L35" s="52">
        <v>0.2</v>
      </c>
      <c r="M35" s="52">
        <v>1.0</v>
      </c>
      <c r="N35" s="52">
        <v>0.9</v>
      </c>
      <c r="O35" s="52">
        <v>0.6</v>
      </c>
      <c r="P35" s="52">
        <v>0.4</v>
      </c>
      <c r="Q35" s="52">
        <v>0.3</v>
      </c>
      <c r="R35" s="52">
        <v>1.0</v>
      </c>
      <c r="S35" s="52">
        <v>0.9</v>
      </c>
      <c r="T35" s="52">
        <v>0.8</v>
      </c>
      <c r="U35" s="52">
        <v>0.6</v>
      </c>
      <c r="V35" s="52">
        <v>0.4</v>
      </c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80</v>
      </c>
      <c r="EF35" s="52">
        <v>0.75</v>
      </c>
      <c r="EG35" s="38" t="s">
        <v>84</v>
      </c>
      <c r="EH35" s="38" t="s">
        <v>85</v>
      </c>
      <c r="EI35" s="52">
        <v>1.0</v>
      </c>
      <c r="EJ35" s="38" t="s">
        <v>86</v>
      </c>
      <c r="EK35" s="52">
        <v>0.6</v>
      </c>
      <c r="EL35" s="38" t="s">
        <v>87</v>
      </c>
      <c r="EM35" s="52">
        <v>0.25</v>
      </c>
      <c r="EN35" s="52">
        <v>1.0</v>
      </c>
    </row>
    <row r="36">
      <c r="A36" s="38" t="s">
        <v>88</v>
      </c>
      <c r="B36" s="36"/>
      <c r="C36" s="38" t="s">
        <v>89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90</v>
      </c>
      <c r="EG36" s="38" t="s">
        <v>91</v>
      </c>
      <c r="EH36" s="38" t="s">
        <v>92</v>
      </c>
      <c r="EI36" s="38" t="s">
        <v>93</v>
      </c>
      <c r="EJ36" s="38" t="s">
        <v>94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95</v>
      </c>
      <c r="B37" s="36"/>
      <c r="C37" s="38" t="s">
        <v>96</v>
      </c>
      <c r="D37" s="38" t="s">
        <v>40</v>
      </c>
      <c r="E37" s="38" t="s">
        <v>77</v>
      </c>
      <c r="F37" s="38" t="s">
        <v>40</v>
      </c>
      <c r="G37" s="38" t="s">
        <v>77</v>
      </c>
      <c r="H37" s="38" t="s">
        <v>40</v>
      </c>
      <c r="I37" s="38" t="s">
        <v>40</v>
      </c>
      <c r="J37" s="38" t="s">
        <v>77</v>
      </c>
      <c r="K37" s="38" t="s">
        <v>40</v>
      </c>
      <c r="L37" s="38" t="s">
        <v>77</v>
      </c>
      <c r="M37" s="38" t="s">
        <v>40</v>
      </c>
      <c r="N37" s="38" t="s">
        <v>40</v>
      </c>
      <c r="O37" s="38" t="s">
        <v>77</v>
      </c>
      <c r="P37" s="38" t="s">
        <v>40</v>
      </c>
      <c r="Q37" s="38" t="s">
        <v>77</v>
      </c>
      <c r="R37" s="38" t="s">
        <v>40</v>
      </c>
      <c r="S37" s="38" t="s">
        <v>40</v>
      </c>
      <c r="T37" s="38" t="s">
        <v>40</v>
      </c>
      <c r="U37" s="38" t="s">
        <v>40</v>
      </c>
      <c r="V37" s="38" t="s">
        <v>40</v>
      </c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97</v>
      </c>
      <c r="EE37" s="38" t="s">
        <v>42</v>
      </c>
      <c r="EF37" s="38" t="s">
        <v>97</v>
      </c>
      <c r="EG37" s="38" t="s">
        <v>42</v>
      </c>
      <c r="EH37" s="38" t="s">
        <v>97</v>
      </c>
      <c r="EI37" s="38" t="s">
        <v>97</v>
      </c>
      <c r="EJ37" s="38" t="s">
        <v>97</v>
      </c>
      <c r="EK37" s="38" t="s">
        <v>97</v>
      </c>
      <c r="EL37" s="38" t="s">
        <v>97</v>
      </c>
      <c r="EM37" s="38" t="s">
        <v>97</v>
      </c>
      <c r="EN37" s="38" t="s">
        <v>97</v>
      </c>
    </row>
    <row r="38">
      <c r="A38" s="38" t="s">
        <v>98</v>
      </c>
      <c r="B38" s="36"/>
      <c r="C38" s="38" t="s">
        <v>96</v>
      </c>
      <c r="D38" s="38" t="s">
        <v>40</v>
      </c>
      <c r="E38" s="38" t="s">
        <v>77</v>
      </c>
      <c r="F38" s="38" t="s">
        <v>40</v>
      </c>
      <c r="G38" s="38" t="s">
        <v>77</v>
      </c>
      <c r="H38" s="38" t="s">
        <v>40</v>
      </c>
      <c r="I38" s="38" t="s">
        <v>40</v>
      </c>
      <c r="J38" s="38" t="s">
        <v>77</v>
      </c>
      <c r="K38" s="38" t="s">
        <v>40</v>
      </c>
      <c r="L38" s="38" t="s">
        <v>77</v>
      </c>
      <c r="M38" s="38" t="s">
        <v>40</v>
      </c>
      <c r="N38" s="38" t="s">
        <v>40</v>
      </c>
      <c r="O38" s="38" t="s">
        <v>77</v>
      </c>
      <c r="P38" s="38" t="s">
        <v>40</v>
      </c>
      <c r="Q38" s="38" t="s">
        <v>77</v>
      </c>
      <c r="R38" s="38" t="s">
        <v>40</v>
      </c>
      <c r="S38" s="38" t="s">
        <v>40</v>
      </c>
      <c r="T38" s="38" t="s">
        <v>40</v>
      </c>
      <c r="U38" s="38" t="s">
        <v>40</v>
      </c>
      <c r="V38" s="38" t="s">
        <v>40</v>
      </c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97</v>
      </c>
      <c r="EE38" s="38" t="s">
        <v>42</v>
      </c>
      <c r="EF38" s="38" t="s">
        <v>97</v>
      </c>
      <c r="EG38" s="38" t="s">
        <v>42</v>
      </c>
      <c r="EH38" s="38" t="s">
        <v>97</v>
      </c>
      <c r="EI38" s="38" t="s">
        <v>97</v>
      </c>
      <c r="EJ38" s="38" t="s">
        <v>97</v>
      </c>
      <c r="EK38" s="38" t="s">
        <v>97</v>
      </c>
      <c r="EL38" s="38" t="s">
        <v>97</v>
      </c>
      <c r="EM38" s="38" t="s">
        <v>97</v>
      </c>
      <c r="EN38" s="38" t="s">
        <v>97</v>
      </c>
    </row>
    <row r="39">
      <c r="A39" s="38" t="s">
        <v>99</v>
      </c>
      <c r="B39" s="36"/>
      <c r="C39" s="38" t="s">
        <v>96</v>
      </c>
      <c r="D39" s="38" t="s">
        <v>40</v>
      </c>
      <c r="E39" s="38" t="s">
        <v>77</v>
      </c>
      <c r="F39" s="38" t="s">
        <v>40</v>
      </c>
      <c r="G39" s="38" t="s">
        <v>77</v>
      </c>
      <c r="H39" s="38" t="s">
        <v>40</v>
      </c>
      <c r="I39" s="38" t="s">
        <v>40</v>
      </c>
      <c r="J39" s="38" t="s">
        <v>77</v>
      </c>
      <c r="K39" s="38" t="s">
        <v>40</v>
      </c>
      <c r="L39" s="38" t="s">
        <v>77</v>
      </c>
      <c r="M39" s="38" t="s">
        <v>40</v>
      </c>
      <c r="N39" s="38" t="s">
        <v>40</v>
      </c>
      <c r="O39" s="38" t="s">
        <v>77</v>
      </c>
      <c r="P39" s="38" t="s">
        <v>40</v>
      </c>
      <c r="Q39" s="38" t="s">
        <v>77</v>
      </c>
      <c r="R39" s="38" t="s">
        <v>40</v>
      </c>
      <c r="S39" s="38" t="s">
        <v>40</v>
      </c>
      <c r="T39" s="38" t="s">
        <v>40</v>
      </c>
      <c r="U39" s="38" t="s">
        <v>40</v>
      </c>
      <c r="V39" s="38" t="s">
        <v>40</v>
      </c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97</v>
      </c>
      <c r="EE39" s="38" t="s">
        <v>42</v>
      </c>
      <c r="EF39" s="38" t="s">
        <v>97</v>
      </c>
      <c r="EG39" s="38" t="s">
        <v>42</v>
      </c>
      <c r="EH39" s="38" t="s">
        <v>97</v>
      </c>
      <c r="EI39" s="38" t="s">
        <v>97</v>
      </c>
      <c r="EJ39" s="38" t="s">
        <v>97</v>
      </c>
      <c r="EK39" s="38" t="s">
        <v>97</v>
      </c>
      <c r="EL39" s="38" t="s">
        <v>97</v>
      </c>
      <c r="EM39" s="38" t="s">
        <v>97</v>
      </c>
      <c r="EN39" s="38" t="s">
        <v>97</v>
      </c>
    </row>
    <row r="40">
      <c r="A40" s="38" t="s">
        <v>100</v>
      </c>
      <c r="B40" s="36"/>
      <c r="C40" s="38" t="s">
        <v>96</v>
      </c>
      <c r="D40" s="38" t="s">
        <v>40</v>
      </c>
      <c r="E40" s="38" t="s">
        <v>77</v>
      </c>
      <c r="F40" s="38" t="s">
        <v>40</v>
      </c>
      <c r="G40" s="38" t="s">
        <v>77</v>
      </c>
      <c r="H40" s="38" t="s">
        <v>40</v>
      </c>
      <c r="I40" s="38" t="s">
        <v>40</v>
      </c>
      <c r="J40" s="38" t="s">
        <v>77</v>
      </c>
      <c r="K40" s="38" t="s">
        <v>40</v>
      </c>
      <c r="L40" s="38" t="s">
        <v>77</v>
      </c>
      <c r="M40" s="38" t="s">
        <v>40</v>
      </c>
      <c r="N40" s="38" t="s">
        <v>40</v>
      </c>
      <c r="O40" s="38" t="s">
        <v>77</v>
      </c>
      <c r="P40" s="38" t="s">
        <v>40</v>
      </c>
      <c r="Q40" s="38" t="s">
        <v>77</v>
      </c>
      <c r="R40" s="38" t="s">
        <v>40</v>
      </c>
      <c r="S40" s="38" t="s">
        <v>40</v>
      </c>
      <c r="T40" s="38" t="s">
        <v>40</v>
      </c>
      <c r="U40" s="38" t="s">
        <v>40</v>
      </c>
      <c r="V40" s="38" t="s">
        <v>40</v>
      </c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97</v>
      </c>
      <c r="EE40" s="38" t="s">
        <v>42</v>
      </c>
      <c r="EF40" s="38" t="s">
        <v>97</v>
      </c>
      <c r="EG40" s="38" t="s">
        <v>42</v>
      </c>
      <c r="EH40" s="38" t="s">
        <v>97</v>
      </c>
      <c r="EI40" s="38" t="s">
        <v>97</v>
      </c>
      <c r="EJ40" s="38" t="s">
        <v>97</v>
      </c>
      <c r="EK40" s="38" t="s">
        <v>97</v>
      </c>
      <c r="EL40" s="38" t="s">
        <v>97</v>
      </c>
      <c r="EM40" s="38" t="s">
        <v>97</v>
      </c>
      <c r="EN40" s="38" t="s">
        <v>97</v>
      </c>
    </row>
    <row r="41">
      <c r="A41" s="38" t="s">
        <v>101</v>
      </c>
      <c r="B41" s="36"/>
      <c r="C41" s="53" t="s">
        <v>102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103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104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105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106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107</v>
      </c>
      <c r="B46" s="36"/>
      <c r="C46" s="38" t="s">
        <v>108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40</v>
      </c>
      <c r="I46" s="38" t="s">
        <v>45</v>
      </c>
      <c r="J46" s="38" t="s">
        <v>45</v>
      </c>
      <c r="K46" s="38" t="s">
        <v>45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109</v>
      </c>
    </row>
    <row r="47">
      <c r="A47" s="38" t="s">
        <v>110</v>
      </c>
      <c r="B47" s="36"/>
      <c r="C47" s="38" t="s">
        <v>111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77</v>
      </c>
      <c r="I47" s="38" t="s">
        <v>45</v>
      </c>
      <c r="J47" s="38" t="s">
        <v>45</v>
      </c>
      <c r="K47" s="38" t="s">
        <v>45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97</v>
      </c>
    </row>
    <row r="48">
      <c r="A48" s="38" t="s">
        <v>112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113</v>
      </c>
      <c r="B49" s="36"/>
      <c r="C49" s="38">
        <v>82.0</v>
      </c>
      <c r="D49" s="38"/>
      <c r="E49" s="38" t="s">
        <v>40</v>
      </c>
      <c r="F49" s="38"/>
      <c r="G49" s="38" t="s">
        <v>45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114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115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116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117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118</v>
      </c>
      <c r="B54" s="56"/>
      <c r="C54" s="57" t="s">
        <v>40</v>
      </c>
      <c r="D54" s="57" t="s">
        <v>40</v>
      </c>
      <c r="E54" s="57">
        <v>86.19</v>
      </c>
      <c r="F54" s="57">
        <v>84.52</v>
      </c>
      <c r="G54" s="57">
        <v>31.19</v>
      </c>
      <c r="H54" s="57">
        <v>24.72</v>
      </c>
      <c r="I54" s="57">
        <v>22.36</v>
      </c>
      <c r="J54" s="57">
        <v>21.29</v>
      </c>
      <c r="K54" s="57">
        <v>22.39</v>
      </c>
      <c r="L54" s="57">
        <v>28.72</v>
      </c>
      <c r="M54" s="57">
        <v>19.47</v>
      </c>
      <c r="N54" s="57">
        <v>19.65</v>
      </c>
      <c r="O54" s="57">
        <v>21.5</v>
      </c>
      <c r="P54" s="57">
        <v>18.5</v>
      </c>
      <c r="Q54" s="57">
        <v>21.4</v>
      </c>
      <c r="R54" s="57">
        <v>13.99</v>
      </c>
      <c r="S54" s="57">
        <v>18.92</v>
      </c>
      <c r="T54" s="57" t="s">
        <v>45</v>
      </c>
      <c r="U54" s="57">
        <v>23.6</v>
      </c>
      <c r="V54" s="57">
        <v>18.12</v>
      </c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119</v>
      </c>
      <c r="EE54" s="57" t="s">
        <v>42</v>
      </c>
      <c r="EF54" s="57" t="s">
        <v>119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120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121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122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123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124</v>
      </c>
    </row>
    <row r="58">
      <c r="A58" s="46" t="s">
        <v>125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126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127</v>
      </c>
      <c r="EA59" s="57" t="s">
        <v>127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128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129</v>
      </c>
      <c r="B60" s="36"/>
      <c r="C60" s="38" t="s">
        <v>130</v>
      </c>
      <c r="D60" s="38" t="s">
        <v>131</v>
      </c>
      <c r="E60" s="38" t="s">
        <v>131</v>
      </c>
      <c r="F60" s="38" t="s">
        <v>131</v>
      </c>
      <c r="G60" s="38" t="s">
        <v>131</v>
      </c>
      <c r="H60" s="38" t="s">
        <v>131</v>
      </c>
      <c r="I60" s="38" t="s">
        <v>131</v>
      </c>
      <c r="J60" s="38" t="s">
        <v>131</v>
      </c>
      <c r="K60" s="38" t="s">
        <v>131</v>
      </c>
      <c r="L60" s="38" t="s">
        <v>131</v>
      </c>
      <c r="M60" s="38" t="s">
        <v>131</v>
      </c>
      <c r="N60" s="38" t="s">
        <v>131</v>
      </c>
      <c r="O60" s="38" t="s">
        <v>131</v>
      </c>
      <c r="P60" s="38" t="s">
        <v>131</v>
      </c>
      <c r="Q60" s="38" t="s">
        <v>131</v>
      </c>
      <c r="R60" s="38" t="s">
        <v>131</v>
      </c>
      <c r="S60" s="38" t="s">
        <v>131</v>
      </c>
      <c r="T60" s="38" t="s">
        <v>131</v>
      </c>
      <c r="U60" s="38" t="s">
        <v>131</v>
      </c>
      <c r="V60" s="38" t="s">
        <v>131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132</v>
      </c>
      <c r="EA60" s="38" t="s">
        <v>133</v>
      </c>
      <c r="EB60" s="38" t="s">
        <v>134</v>
      </c>
      <c r="EC60" s="38" t="s">
        <v>133</v>
      </c>
      <c r="ED60" s="38" t="s">
        <v>135</v>
      </c>
      <c r="EE60" s="38" t="s">
        <v>133</v>
      </c>
      <c r="EF60" s="38" t="s">
        <v>135</v>
      </c>
      <c r="EG60" s="38" t="s">
        <v>132</v>
      </c>
      <c r="EH60" s="38" t="s">
        <v>132</v>
      </c>
      <c r="EI60" s="38" t="s">
        <v>132</v>
      </c>
      <c r="EJ60" s="38" t="s">
        <v>132</v>
      </c>
      <c r="EK60" s="38" t="s">
        <v>132</v>
      </c>
      <c r="EL60" s="38" t="s">
        <v>132</v>
      </c>
      <c r="EM60" s="38" t="s">
        <v>132</v>
      </c>
      <c r="EN60" s="38" t="s">
        <v>130</v>
      </c>
    </row>
    <row r="61">
      <c r="A61" s="35" t="s">
        <v>136</v>
      </c>
      <c r="B61" s="36"/>
      <c r="C61" s="58">
        <v>0.5208333333333334</v>
      </c>
      <c r="D61" s="37">
        <v>0.3576388888888889</v>
      </c>
      <c r="E61" s="37">
        <v>0.4236111111111111</v>
      </c>
      <c r="F61" s="37">
        <v>0.40625</v>
      </c>
      <c r="G61" s="37">
        <v>0.4027777777777778</v>
      </c>
      <c r="H61" s="37">
        <v>0.4444444444444444</v>
      </c>
      <c r="I61" s="37">
        <v>0.3854166666666667</v>
      </c>
      <c r="J61" s="37">
        <v>0.4097222222222222</v>
      </c>
      <c r="K61" s="37">
        <v>0.4895833333333333</v>
      </c>
      <c r="L61" s="37">
        <v>0.5138888888888888</v>
      </c>
      <c r="M61" s="37">
        <v>0.4722222222222222</v>
      </c>
      <c r="N61" s="37">
        <v>0.3888888888888889</v>
      </c>
      <c r="O61" s="37">
        <v>0.4722222222222222</v>
      </c>
      <c r="P61" s="37">
        <v>0.4791666666666667</v>
      </c>
      <c r="Q61" s="37">
        <v>0.5069444444444444</v>
      </c>
      <c r="R61" s="37">
        <v>0.4791666666666667</v>
      </c>
      <c r="S61" s="37">
        <v>0.4305555555555556</v>
      </c>
      <c r="T61" s="37">
        <v>0.3784722222222222</v>
      </c>
      <c r="U61" s="37">
        <v>0.4652777777777778</v>
      </c>
      <c r="V61" s="37">
        <v>0.4236111111111111</v>
      </c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137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138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0.6944444444444444</v>
      </c>
      <c r="D3" s="37">
        <v>0.3680555555555556</v>
      </c>
      <c r="E3" s="37">
        <v>0.4305555555555556</v>
      </c>
      <c r="F3" s="37">
        <v>0.4201388888888889</v>
      </c>
      <c r="G3" s="37">
        <v>0.4166666666666667</v>
      </c>
      <c r="H3" s="37">
        <v>0.4583333333333333</v>
      </c>
      <c r="I3" s="37">
        <v>0.3888888888888889</v>
      </c>
      <c r="J3" s="37">
        <v>0.4201388888888889</v>
      </c>
      <c r="K3" s="37">
        <v>0.5</v>
      </c>
      <c r="L3" s="37">
        <v>0.5173611111111112</v>
      </c>
      <c r="M3" s="37">
        <v>0.5173611111111112</v>
      </c>
      <c r="N3" s="37">
        <v>0.3888888888888889</v>
      </c>
      <c r="O3" s="37">
        <v>0.4722222222222222</v>
      </c>
      <c r="P3" s="37">
        <v>0.4826388888888889</v>
      </c>
      <c r="Q3" s="37">
        <v>0.04861111111111111</v>
      </c>
      <c r="R3" s="37">
        <v>0.4826388888888889</v>
      </c>
      <c r="S3" s="37">
        <v>0.4305555555555556</v>
      </c>
      <c r="T3" s="37">
        <v>0.3784722222222222</v>
      </c>
      <c r="U3" s="37">
        <v>0.4652777777777778</v>
      </c>
      <c r="V3" s="37">
        <v>0.4236111111111111</v>
      </c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16.9</v>
      </c>
      <c r="D7" s="44">
        <v>16.72</v>
      </c>
      <c r="E7" s="44">
        <v>16.8</v>
      </c>
      <c r="F7" s="44">
        <v>16.67</v>
      </c>
      <c r="G7" s="44">
        <v>16.76</v>
      </c>
      <c r="H7" s="44">
        <v>16.64</v>
      </c>
      <c r="I7" s="44"/>
      <c r="J7" s="44">
        <v>16.46</v>
      </c>
      <c r="K7" s="44">
        <v>16.38</v>
      </c>
      <c r="L7" s="44">
        <v>16.65</v>
      </c>
      <c r="M7" s="44">
        <v>16.49</v>
      </c>
      <c r="N7" s="44">
        <v>16.55</v>
      </c>
      <c r="O7" s="44">
        <v>16.49</v>
      </c>
      <c r="P7" s="44">
        <v>16.78</v>
      </c>
      <c r="Q7" s="44" t="s">
        <v>45</v>
      </c>
      <c r="R7" s="44">
        <v>16.74</v>
      </c>
      <c r="S7" s="44">
        <v>16.81</v>
      </c>
      <c r="T7" s="44" t="s">
        <v>45</v>
      </c>
      <c r="U7" s="44" t="s">
        <v>45</v>
      </c>
      <c r="V7" s="44">
        <v>16.84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0.2</v>
      </c>
      <c r="D8" s="44">
        <v>0.02</v>
      </c>
      <c r="E8" s="44">
        <f t="shared" ref="E8:N8" si="1">ABS(E6-E7)</f>
        <v>0.1</v>
      </c>
      <c r="F8" s="44">
        <f t="shared" si="1"/>
        <v>0.03</v>
      </c>
      <c r="G8" s="44">
        <f t="shared" si="1"/>
        <v>0.06</v>
      </c>
      <c r="H8" s="44">
        <f t="shared" si="1"/>
        <v>0.06</v>
      </c>
      <c r="I8" s="44">
        <f t="shared" si="1"/>
        <v>0</v>
      </c>
      <c r="J8" s="44">
        <f t="shared" si="1"/>
        <v>0.24</v>
      </c>
      <c r="K8" s="44">
        <f t="shared" si="1"/>
        <v>0.32</v>
      </c>
      <c r="L8" s="44">
        <f t="shared" si="1"/>
        <v>0.05</v>
      </c>
      <c r="M8" s="44">
        <f t="shared" si="1"/>
        <v>0.21</v>
      </c>
      <c r="N8" s="44">
        <f t="shared" si="1"/>
        <v>0.15</v>
      </c>
      <c r="O8" s="44">
        <f t="shared" ref="O8:P8" si="2">abs(O6-O7)</f>
        <v>0.21</v>
      </c>
      <c r="P8" s="44">
        <f t="shared" si="2"/>
        <v>0.08</v>
      </c>
      <c r="Q8" s="44" t="s">
        <v>45</v>
      </c>
      <c r="R8" s="44">
        <f t="shared" ref="R8:S8" si="3">abs(R6-R7)</f>
        <v>0.04</v>
      </c>
      <c r="S8" s="44">
        <f t="shared" si="3"/>
        <v>0.11</v>
      </c>
      <c r="T8" s="44" t="s">
        <v>45</v>
      </c>
      <c r="U8" s="44" t="s">
        <v>45</v>
      </c>
      <c r="V8" s="44">
        <f>abs(V6-V7)</f>
        <v>0.14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0.2</v>
      </c>
      <c r="D9" s="44">
        <v>0.02</v>
      </c>
      <c r="E9" s="44">
        <f t="shared" ref="E9:N9" si="4">ABS(E6-E7)</f>
        <v>0.1</v>
      </c>
      <c r="F9" s="44">
        <f t="shared" si="4"/>
        <v>0.03</v>
      </c>
      <c r="G9" s="44">
        <f t="shared" si="4"/>
        <v>0.06</v>
      </c>
      <c r="H9" s="44">
        <f t="shared" si="4"/>
        <v>0.06</v>
      </c>
      <c r="I9" s="44">
        <f t="shared" si="4"/>
        <v>0</v>
      </c>
      <c r="J9" s="44">
        <f t="shared" si="4"/>
        <v>0.24</v>
      </c>
      <c r="K9" s="44">
        <f t="shared" si="4"/>
        <v>0.32</v>
      </c>
      <c r="L9" s="44">
        <f t="shared" si="4"/>
        <v>0.05</v>
      </c>
      <c r="M9" s="44">
        <f t="shared" si="4"/>
        <v>0.21</v>
      </c>
      <c r="N9" s="44">
        <f t="shared" si="4"/>
        <v>0.15</v>
      </c>
      <c r="O9" s="44">
        <f t="shared" ref="O9:P9" si="5">abs(O6-O7)</f>
        <v>0.21</v>
      </c>
      <c r="P9" s="44">
        <f t="shared" si="5"/>
        <v>0.08</v>
      </c>
      <c r="Q9" s="44" t="s">
        <v>45</v>
      </c>
      <c r="R9" s="44">
        <f t="shared" ref="R9:S9" si="6">abs(R6-R7)</f>
        <v>0.04</v>
      </c>
      <c r="S9" s="44">
        <f t="shared" si="6"/>
        <v>0.11</v>
      </c>
      <c r="T9" s="44" t="s">
        <v>45</v>
      </c>
      <c r="U9" s="44" t="s">
        <v>45</v>
      </c>
      <c r="V9" s="44">
        <f>abs(V6-V7)</f>
        <v>0.14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>
        <v>16.5</v>
      </c>
      <c r="N10" s="44">
        <v>16.6</v>
      </c>
      <c r="O10" s="44">
        <v>16.5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25.0</v>
      </c>
      <c r="D12" s="44">
        <v>25.9</v>
      </c>
      <c r="E12" s="44">
        <v>26.5</v>
      </c>
      <c r="F12" s="44">
        <v>26.7</v>
      </c>
      <c r="G12" s="44">
        <v>31.2</v>
      </c>
      <c r="H12" s="44">
        <v>15.7</v>
      </c>
      <c r="I12" s="44"/>
      <c r="J12" s="44">
        <v>10.6</v>
      </c>
      <c r="K12" s="44">
        <v>9.1</v>
      </c>
      <c r="L12" s="44">
        <v>21.6</v>
      </c>
      <c r="M12" s="44">
        <v>6.3</v>
      </c>
      <c r="N12" s="44">
        <v>7.6</v>
      </c>
      <c r="O12" s="44">
        <v>7.2</v>
      </c>
      <c r="P12" s="44">
        <v>6.5</v>
      </c>
      <c r="Q12" s="44" t="s">
        <v>45</v>
      </c>
      <c r="R12" s="44">
        <v>1.2</v>
      </c>
      <c r="S12" s="44">
        <v>1.3</v>
      </c>
      <c r="T12" s="44" t="s">
        <v>45</v>
      </c>
      <c r="U12" s="44" t="s">
        <v>45</v>
      </c>
      <c r="V12" s="44">
        <v>-2.9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26.2</v>
      </c>
      <c r="D13" s="44">
        <v>25.2</v>
      </c>
      <c r="E13" s="44">
        <v>27.6</v>
      </c>
      <c r="F13" s="44">
        <v>25.7</v>
      </c>
      <c r="G13" s="44">
        <v>32.7</v>
      </c>
      <c r="H13" s="44">
        <v>11.6</v>
      </c>
      <c r="I13" s="44"/>
      <c r="J13" s="44">
        <v>4.6</v>
      </c>
      <c r="K13" s="44">
        <v>8.2</v>
      </c>
      <c r="L13" s="44">
        <v>22.2</v>
      </c>
      <c r="M13" s="44">
        <v>5.4</v>
      </c>
      <c r="N13" s="44">
        <v>7.6</v>
      </c>
      <c r="O13" s="44">
        <v>7.1</v>
      </c>
      <c r="P13" s="44">
        <v>6.8</v>
      </c>
      <c r="Q13" s="44" t="s">
        <v>45</v>
      </c>
      <c r="R13" s="44">
        <v>0.0</v>
      </c>
      <c r="S13" s="44">
        <v>1.5</v>
      </c>
      <c r="T13" s="44" t="s">
        <v>45</v>
      </c>
      <c r="U13" s="44" t="s">
        <v>45</v>
      </c>
      <c r="V13" s="44">
        <v>-3.1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26.2</v>
      </c>
      <c r="D14" s="44" t="s">
        <v>45</v>
      </c>
      <c r="E14" s="44">
        <v>27.6</v>
      </c>
      <c r="F14" s="44" t="s">
        <v>45</v>
      </c>
      <c r="G14" s="44" t="s">
        <v>45</v>
      </c>
      <c r="H14" s="44">
        <v>11.6</v>
      </c>
      <c r="I14" s="44"/>
      <c r="J14" s="44" t="s">
        <v>45</v>
      </c>
      <c r="K14" s="44" t="s">
        <v>45</v>
      </c>
      <c r="L14" s="44" t="s">
        <v>45</v>
      </c>
      <c r="M14" s="44">
        <v>5.4</v>
      </c>
      <c r="N14" s="44" t="s">
        <v>45</v>
      </c>
      <c r="O14" s="44" t="s">
        <v>45</v>
      </c>
      <c r="P14" s="44" t="s">
        <v>45</v>
      </c>
      <c r="Q14" s="44" t="s">
        <v>45</v>
      </c>
      <c r="R14" s="44">
        <v>0.0</v>
      </c>
      <c r="S14" s="44" t="s">
        <v>45</v>
      </c>
      <c r="T14" s="44" t="s">
        <v>45</v>
      </c>
      <c r="U14" s="44" t="s">
        <v>45</v>
      </c>
      <c r="V14" s="44" t="s">
        <v>45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744.0</v>
      </c>
      <c r="D15" s="44">
        <v>750.0</v>
      </c>
      <c r="E15" s="44">
        <v>749.0</v>
      </c>
      <c r="F15" s="44">
        <v>752.0</v>
      </c>
      <c r="G15" s="44">
        <v>744.0</v>
      </c>
      <c r="H15" s="44">
        <v>750.0</v>
      </c>
      <c r="I15" s="44"/>
      <c r="J15" s="44">
        <v>740.0</v>
      </c>
      <c r="K15" s="44">
        <v>747.0</v>
      </c>
      <c r="L15" s="44">
        <v>754.0</v>
      </c>
      <c r="M15" s="44">
        <v>756.0</v>
      </c>
      <c r="N15" s="44">
        <v>747.0</v>
      </c>
      <c r="O15" s="44">
        <v>742.0</v>
      </c>
      <c r="P15" s="44">
        <v>742.0</v>
      </c>
      <c r="Q15" s="44" t="s">
        <v>45</v>
      </c>
      <c r="R15" s="44">
        <v>751.0</v>
      </c>
      <c r="S15" s="44">
        <v>748.0</v>
      </c>
      <c r="T15" s="44" t="s">
        <v>45</v>
      </c>
      <c r="U15" s="44" t="s">
        <v>45</v>
      </c>
      <c r="V15" s="44">
        <v>762.0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748.5</v>
      </c>
      <c r="E16" s="44">
        <v>747.5</v>
      </c>
      <c r="F16" s="44">
        <v>751.0</v>
      </c>
      <c r="G16" s="44">
        <v>742.5</v>
      </c>
      <c r="H16" s="44">
        <v>748.5</v>
      </c>
      <c r="I16" s="44"/>
      <c r="J16" s="44">
        <v>739.0</v>
      </c>
      <c r="K16" s="44">
        <v>746.5</v>
      </c>
      <c r="L16" s="44">
        <v>753.0</v>
      </c>
      <c r="M16" s="44">
        <v>754.8</v>
      </c>
      <c r="N16" s="44">
        <v>745.5</v>
      </c>
      <c r="O16" s="44">
        <v>741.0</v>
      </c>
      <c r="P16" s="44">
        <v>741.8</v>
      </c>
      <c r="Q16" s="44" t="s">
        <v>45</v>
      </c>
      <c r="R16" s="44">
        <v>750.2</v>
      </c>
      <c r="S16" s="44">
        <v>747.6</v>
      </c>
      <c r="T16" s="44" t="s">
        <v>45</v>
      </c>
      <c r="U16" s="44" t="s">
        <v>45</v>
      </c>
      <c r="V16" s="44">
        <v>761.0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>
        <v>746.0</v>
      </c>
      <c r="O17" s="44">
        <v>741.0</v>
      </c>
      <c r="P17" s="44" t="s">
        <v>45</v>
      </c>
      <c r="Q17" s="44" t="s">
        <v>45</v>
      </c>
      <c r="R17" s="44" t="s">
        <v>45</v>
      </c>
      <c r="S17" s="44" t="s">
        <v>45</v>
      </c>
      <c r="T17" s="44" t="s">
        <v>45</v>
      </c>
      <c r="U17" s="44" t="s">
        <v>45</v>
      </c>
      <c r="V17" s="44" t="s">
        <v>45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59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59</v>
      </c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0.2</v>
      </c>
      <c r="D19" s="44">
        <v>0.2</v>
      </c>
      <c r="E19" s="44">
        <v>0.2</v>
      </c>
      <c r="F19" s="44">
        <v>0.2</v>
      </c>
      <c r="G19" s="44">
        <v>0.2</v>
      </c>
      <c r="H19" s="44">
        <v>0.2</v>
      </c>
      <c r="I19" s="44"/>
      <c r="J19" s="44">
        <v>0.3</v>
      </c>
      <c r="K19" s="44">
        <v>0.2</v>
      </c>
      <c r="L19" s="44">
        <v>0.2</v>
      </c>
      <c r="M19" s="44">
        <v>0.3</v>
      </c>
      <c r="N19" s="44">
        <v>0.3</v>
      </c>
      <c r="O19" s="44">
        <v>0.2</v>
      </c>
      <c r="P19" s="44">
        <v>0.2</v>
      </c>
      <c r="Q19" s="44" t="s">
        <v>45</v>
      </c>
      <c r="R19" s="44">
        <v>0.3</v>
      </c>
      <c r="S19" s="44">
        <v>0.4</v>
      </c>
      <c r="T19" s="44" t="s">
        <v>45</v>
      </c>
      <c r="U19" s="44" t="s">
        <v>45</v>
      </c>
      <c r="V19" s="44">
        <v>0.3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0.2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/>
      <c r="K20" s="44"/>
      <c r="L20" s="44"/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/>
      <c r="D22" s="47">
        <v>0.783</v>
      </c>
      <c r="E22" s="47">
        <v>0.786</v>
      </c>
      <c r="F22" s="47">
        <v>0.786</v>
      </c>
      <c r="G22" s="47">
        <v>0.782</v>
      </c>
      <c r="H22" s="47">
        <v>0.784</v>
      </c>
      <c r="I22" s="47">
        <v>0.785</v>
      </c>
      <c r="J22" s="47">
        <v>0.783</v>
      </c>
      <c r="K22" s="47">
        <v>0.784</v>
      </c>
      <c r="L22" s="47">
        <v>0.783</v>
      </c>
      <c r="M22" s="47">
        <v>0.781</v>
      </c>
      <c r="N22" s="47">
        <v>0.782</v>
      </c>
      <c r="O22" s="47">
        <v>0.794</v>
      </c>
      <c r="P22" s="47">
        <v>0.786</v>
      </c>
      <c r="Q22" s="47">
        <v>0.789</v>
      </c>
      <c r="R22" s="47">
        <v>0.791</v>
      </c>
      <c r="S22" s="47">
        <v>0.789</v>
      </c>
      <c r="T22" s="47">
        <v>0.788</v>
      </c>
      <c r="U22" s="47">
        <v>0.787</v>
      </c>
      <c r="V22" s="47">
        <v>0.786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65</v>
      </c>
      <c r="B23" s="43"/>
      <c r="C23" s="44"/>
      <c r="D23" s="44">
        <v>0.778</v>
      </c>
      <c r="E23" s="44">
        <v>0.778</v>
      </c>
      <c r="F23" s="44">
        <v>0.778</v>
      </c>
      <c r="G23" s="44">
        <v>0.778</v>
      </c>
      <c r="H23" s="44">
        <v>0.778</v>
      </c>
      <c r="I23" s="44">
        <v>0.778</v>
      </c>
      <c r="J23" s="44">
        <v>0.778</v>
      </c>
      <c r="K23" s="44">
        <v>0.778</v>
      </c>
      <c r="L23" s="44">
        <v>0.778</v>
      </c>
      <c r="M23" s="44">
        <v>0.778</v>
      </c>
      <c r="N23" s="44">
        <v>0.778</v>
      </c>
      <c r="O23" s="44">
        <v>0.778</v>
      </c>
      <c r="P23" s="44">
        <v>0.778</v>
      </c>
      <c r="Q23" s="44">
        <v>0.778</v>
      </c>
      <c r="R23" s="44">
        <v>0.778</v>
      </c>
      <c r="S23" s="44">
        <v>0.778</v>
      </c>
      <c r="T23" s="44">
        <v>0.778</v>
      </c>
      <c r="U23" s="44">
        <v>0.778</v>
      </c>
      <c r="V23" s="44">
        <v>0.778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66</v>
      </c>
      <c r="B24" s="43"/>
      <c r="C24" s="47"/>
      <c r="D24" s="47">
        <f t="shared" ref="D24:V24" si="7">D22-D23</f>
        <v>0.005</v>
      </c>
      <c r="E24" s="47">
        <f t="shared" si="7"/>
        <v>0.008</v>
      </c>
      <c r="F24" s="47">
        <f t="shared" si="7"/>
        <v>0.008</v>
      </c>
      <c r="G24" s="47">
        <f t="shared" si="7"/>
        <v>0.004</v>
      </c>
      <c r="H24" s="47">
        <f t="shared" si="7"/>
        <v>0.006</v>
      </c>
      <c r="I24" s="47">
        <f t="shared" si="7"/>
        <v>0.007</v>
      </c>
      <c r="J24" s="47">
        <f t="shared" si="7"/>
        <v>0.005</v>
      </c>
      <c r="K24" s="47">
        <f t="shared" si="7"/>
        <v>0.006</v>
      </c>
      <c r="L24" s="47">
        <f t="shared" si="7"/>
        <v>0.005</v>
      </c>
      <c r="M24" s="47">
        <f t="shared" si="7"/>
        <v>0.003</v>
      </c>
      <c r="N24" s="47">
        <f t="shared" si="7"/>
        <v>0.004</v>
      </c>
      <c r="O24" s="47">
        <f t="shared" si="7"/>
        <v>0.016</v>
      </c>
      <c r="P24" s="47">
        <f t="shared" si="7"/>
        <v>0.008</v>
      </c>
      <c r="Q24" s="47">
        <f t="shared" si="7"/>
        <v>0.011</v>
      </c>
      <c r="R24" s="47">
        <f t="shared" si="7"/>
        <v>0.013</v>
      </c>
      <c r="S24" s="47">
        <f t="shared" si="7"/>
        <v>0.011</v>
      </c>
      <c r="T24" s="47">
        <f t="shared" si="7"/>
        <v>0.01</v>
      </c>
      <c r="U24" s="47">
        <f t="shared" si="7"/>
        <v>0.009</v>
      </c>
      <c r="V24" s="47">
        <f t="shared" si="7"/>
        <v>0.008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67</v>
      </c>
      <c r="B25" s="49"/>
      <c r="C25" s="50"/>
      <c r="D25" s="50">
        <f t="shared" ref="D25:V25" si="8">(D22-D23)/D23</f>
        <v>0.006426735219</v>
      </c>
      <c r="E25" s="50">
        <f t="shared" si="8"/>
        <v>0.01028277635</v>
      </c>
      <c r="F25" s="50">
        <f t="shared" si="8"/>
        <v>0.01028277635</v>
      </c>
      <c r="G25" s="50">
        <f t="shared" si="8"/>
        <v>0.005141388175</v>
      </c>
      <c r="H25" s="50">
        <f t="shared" si="8"/>
        <v>0.007712082262</v>
      </c>
      <c r="I25" s="50">
        <f t="shared" si="8"/>
        <v>0.008997429306</v>
      </c>
      <c r="J25" s="50">
        <f t="shared" si="8"/>
        <v>0.006426735219</v>
      </c>
      <c r="K25" s="50">
        <f t="shared" si="8"/>
        <v>0.007712082262</v>
      </c>
      <c r="L25" s="50">
        <f t="shared" si="8"/>
        <v>0.006426735219</v>
      </c>
      <c r="M25" s="50">
        <f t="shared" si="8"/>
        <v>0.003856041131</v>
      </c>
      <c r="N25" s="50">
        <f t="shared" si="8"/>
        <v>0.005141388175</v>
      </c>
      <c r="O25" s="50">
        <f t="shared" si="8"/>
        <v>0.0205655527</v>
      </c>
      <c r="P25" s="50">
        <f t="shared" si="8"/>
        <v>0.01028277635</v>
      </c>
      <c r="Q25" s="50">
        <f t="shared" si="8"/>
        <v>0.01413881748</v>
      </c>
      <c r="R25" s="50">
        <f t="shared" si="8"/>
        <v>0.01670951157</v>
      </c>
      <c r="S25" s="50">
        <f t="shared" si="8"/>
        <v>0.01413881748</v>
      </c>
      <c r="T25" s="50">
        <f t="shared" si="8"/>
        <v>0.01285347044</v>
      </c>
      <c r="U25" s="50">
        <f t="shared" si="8"/>
        <v>0.01156812339</v>
      </c>
      <c r="V25" s="50">
        <f t="shared" si="8"/>
        <v>0.01028277635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68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139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69</v>
      </c>
      <c r="B27" s="36"/>
      <c r="C27" s="38" t="s">
        <v>70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140</v>
      </c>
      <c r="L27" s="38" t="s">
        <v>40</v>
      </c>
      <c r="M27" s="38" t="s">
        <v>40</v>
      </c>
      <c r="N27" s="38" t="s">
        <v>59</v>
      </c>
      <c r="O27" s="38" t="s">
        <v>140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140</v>
      </c>
      <c r="V27" s="38" t="s">
        <v>40</v>
      </c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71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72</v>
      </c>
      <c r="B28" s="36"/>
      <c r="C28" s="38" t="s">
        <v>73</v>
      </c>
      <c r="D28" s="38" t="s">
        <v>73</v>
      </c>
      <c r="E28" s="38" t="s">
        <v>73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59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74</v>
      </c>
      <c r="B29" s="36"/>
      <c r="C29" s="38" t="s">
        <v>73</v>
      </c>
      <c r="D29" s="38" t="s">
        <v>73</v>
      </c>
      <c r="E29" s="38" t="s">
        <v>73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59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75</v>
      </c>
      <c r="B30" s="36"/>
      <c r="C30" s="38" t="s">
        <v>73</v>
      </c>
      <c r="D30" s="38" t="s">
        <v>73</v>
      </c>
      <c r="E30" s="38" t="s">
        <v>73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59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76</v>
      </c>
      <c r="B31" s="36"/>
      <c r="C31" s="38" t="s">
        <v>73</v>
      </c>
      <c r="D31" s="38" t="s">
        <v>73</v>
      </c>
      <c r="E31" s="38" t="s">
        <v>73</v>
      </c>
      <c r="F31" s="38" t="s">
        <v>77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59</v>
      </c>
      <c r="O31" s="38" t="s">
        <v>40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79</v>
      </c>
      <c r="B32" s="36"/>
      <c r="C32" s="38" t="s">
        <v>73</v>
      </c>
      <c r="D32" s="38" t="s">
        <v>73</v>
      </c>
      <c r="E32" s="38" t="s">
        <v>73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59</v>
      </c>
      <c r="O32" s="38" t="s">
        <v>40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80</v>
      </c>
      <c r="EL32" s="38" t="s">
        <v>42</v>
      </c>
      <c r="EM32" s="38" t="s">
        <v>42</v>
      </c>
      <c r="EN32" s="38" t="s">
        <v>42</v>
      </c>
    </row>
    <row r="33">
      <c r="A33" s="38" t="s">
        <v>81</v>
      </c>
      <c r="B33" s="36"/>
      <c r="C33" s="38" t="s">
        <v>73</v>
      </c>
      <c r="D33" s="38" t="s">
        <v>73</v>
      </c>
      <c r="E33" s="38" t="s">
        <v>73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59</v>
      </c>
      <c r="O33" s="38" t="s">
        <v>40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80</v>
      </c>
      <c r="EL33" s="38" t="s">
        <v>42</v>
      </c>
      <c r="EM33" s="38" t="s">
        <v>42</v>
      </c>
      <c r="EN33" s="38" t="s">
        <v>42</v>
      </c>
    </row>
    <row r="34">
      <c r="A34" s="38" t="s">
        <v>82</v>
      </c>
      <c r="B34" s="36"/>
      <c r="C34" s="38" t="s">
        <v>73</v>
      </c>
      <c r="D34" s="38" t="s">
        <v>73</v>
      </c>
      <c r="E34" s="38" t="s">
        <v>73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59</v>
      </c>
      <c r="O34" s="38" t="s">
        <v>40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83</v>
      </c>
      <c r="B35" s="36"/>
      <c r="C35" s="52">
        <v>0.5</v>
      </c>
      <c r="D35" s="52">
        <v>0.6</v>
      </c>
      <c r="E35" s="52">
        <v>0.3</v>
      </c>
      <c r="F35" s="52">
        <v>0.2</v>
      </c>
      <c r="G35" s="52">
        <v>1.0</v>
      </c>
      <c r="H35" s="52">
        <v>0.95</v>
      </c>
      <c r="I35" s="52">
        <v>0.9</v>
      </c>
      <c r="J35" s="52">
        <v>0.8</v>
      </c>
      <c r="K35" s="52">
        <v>0.8</v>
      </c>
      <c r="L35" s="52">
        <v>0.5</v>
      </c>
      <c r="M35" s="52">
        <v>0.3</v>
      </c>
      <c r="N35" s="52">
        <v>1.0</v>
      </c>
      <c r="O35" s="38" t="s">
        <v>141</v>
      </c>
      <c r="P35" s="52">
        <v>0.6</v>
      </c>
      <c r="Q35" s="52">
        <v>0.5</v>
      </c>
      <c r="R35" s="52">
        <v>0.4</v>
      </c>
      <c r="S35" s="52">
        <v>0.2</v>
      </c>
      <c r="T35" s="52">
        <v>1.0</v>
      </c>
      <c r="U35" s="52">
        <v>0.9</v>
      </c>
      <c r="V35" s="38" t="s">
        <v>142</v>
      </c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80</v>
      </c>
      <c r="EF35" s="52">
        <v>0.75</v>
      </c>
      <c r="EG35" s="38" t="s">
        <v>84</v>
      </c>
      <c r="EH35" s="38" t="s">
        <v>85</v>
      </c>
      <c r="EI35" s="52">
        <v>1.0</v>
      </c>
      <c r="EJ35" s="38" t="s">
        <v>86</v>
      </c>
      <c r="EK35" s="52">
        <v>0.6</v>
      </c>
      <c r="EL35" s="38" t="s">
        <v>87</v>
      </c>
      <c r="EM35" s="52">
        <v>0.25</v>
      </c>
      <c r="EN35" s="52">
        <v>1.0</v>
      </c>
    </row>
    <row r="36">
      <c r="A36" s="38" t="s">
        <v>88</v>
      </c>
      <c r="B36" s="36"/>
      <c r="C36" s="38" t="s">
        <v>89</v>
      </c>
      <c r="D36" s="38" t="s">
        <v>41</v>
      </c>
      <c r="E36" s="38" t="s">
        <v>143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139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90</v>
      </c>
      <c r="EG36" s="38" t="s">
        <v>91</v>
      </c>
      <c r="EH36" s="38" t="s">
        <v>92</v>
      </c>
      <c r="EI36" s="38" t="s">
        <v>93</v>
      </c>
      <c r="EJ36" s="38" t="s">
        <v>94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95</v>
      </c>
      <c r="B37" s="36"/>
      <c r="C37" s="38" t="s">
        <v>96</v>
      </c>
      <c r="D37" s="38" t="s">
        <v>40</v>
      </c>
      <c r="E37" s="38" t="s">
        <v>77</v>
      </c>
      <c r="F37" s="38" t="s">
        <v>40</v>
      </c>
      <c r="G37" s="38" t="s">
        <v>40</v>
      </c>
      <c r="H37" s="38" t="s">
        <v>77</v>
      </c>
      <c r="I37" s="38" t="s">
        <v>40</v>
      </c>
      <c r="J37" s="38" t="s">
        <v>40</v>
      </c>
      <c r="K37" s="38" t="s">
        <v>77</v>
      </c>
      <c r="L37" s="38" t="s">
        <v>40</v>
      </c>
      <c r="M37" s="38" t="s">
        <v>77</v>
      </c>
      <c r="N37" s="38" t="s">
        <v>59</v>
      </c>
      <c r="O37" s="38" t="s">
        <v>77</v>
      </c>
      <c r="P37" s="38" t="s">
        <v>40</v>
      </c>
      <c r="Q37" s="38" t="s">
        <v>40</v>
      </c>
      <c r="R37" s="38" t="s">
        <v>40</v>
      </c>
      <c r="S37" s="38" t="s">
        <v>77</v>
      </c>
      <c r="T37" s="38" t="s">
        <v>40</v>
      </c>
      <c r="U37" s="38" t="s">
        <v>40</v>
      </c>
      <c r="V37" s="38" t="s">
        <v>40</v>
      </c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97</v>
      </c>
      <c r="EE37" s="38" t="s">
        <v>42</v>
      </c>
      <c r="EF37" s="38" t="s">
        <v>97</v>
      </c>
      <c r="EG37" s="38" t="s">
        <v>42</v>
      </c>
      <c r="EH37" s="38" t="s">
        <v>97</v>
      </c>
      <c r="EI37" s="38" t="s">
        <v>97</v>
      </c>
      <c r="EJ37" s="38" t="s">
        <v>97</v>
      </c>
      <c r="EK37" s="38" t="s">
        <v>97</v>
      </c>
      <c r="EL37" s="38" t="s">
        <v>97</v>
      </c>
      <c r="EM37" s="38" t="s">
        <v>97</v>
      </c>
      <c r="EN37" s="38" t="s">
        <v>97</v>
      </c>
    </row>
    <row r="38">
      <c r="A38" s="38" t="s">
        <v>98</v>
      </c>
      <c r="B38" s="36"/>
      <c r="C38" s="38" t="s">
        <v>96</v>
      </c>
      <c r="D38" s="38" t="s">
        <v>40</v>
      </c>
      <c r="E38" s="38" t="s">
        <v>77</v>
      </c>
      <c r="F38" s="38" t="s">
        <v>40</v>
      </c>
      <c r="G38" s="38" t="s">
        <v>40</v>
      </c>
      <c r="H38" s="38" t="s">
        <v>77</v>
      </c>
      <c r="I38" s="38" t="s">
        <v>40</v>
      </c>
      <c r="J38" s="38" t="s">
        <v>40</v>
      </c>
      <c r="K38" s="38" t="s">
        <v>77</v>
      </c>
      <c r="L38" s="38" t="s">
        <v>40</v>
      </c>
      <c r="M38" s="38" t="s">
        <v>77</v>
      </c>
      <c r="N38" s="38" t="s">
        <v>59</v>
      </c>
      <c r="O38" s="38" t="s">
        <v>77</v>
      </c>
      <c r="P38" s="38" t="s">
        <v>40</v>
      </c>
      <c r="Q38" s="38" t="s">
        <v>40</v>
      </c>
      <c r="R38" s="38" t="s">
        <v>40</v>
      </c>
      <c r="S38" s="38" t="s">
        <v>77</v>
      </c>
      <c r="T38" s="38" t="s">
        <v>40</v>
      </c>
      <c r="U38" s="38" t="s">
        <v>40</v>
      </c>
      <c r="V38" s="38" t="s">
        <v>40</v>
      </c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97</v>
      </c>
      <c r="EE38" s="38" t="s">
        <v>42</v>
      </c>
      <c r="EF38" s="38" t="s">
        <v>97</v>
      </c>
      <c r="EG38" s="38" t="s">
        <v>42</v>
      </c>
      <c r="EH38" s="38" t="s">
        <v>97</v>
      </c>
      <c r="EI38" s="38" t="s">
        <v>97</v>
      </c>
      <c r="EJ38" s="38" t="s">
        <v>97</v>
      </c>
      <c r="EK38" s="38" t="s">
        <v>97</v>
      </c>
      <c r="EL38" s="38" t="s">
        <v>97</v>
      </c>
      <c r="EM38" s="38" t="s">
        <v>97</v>
      </c>
      <c r="EN38" s="38" t="s">
        <v>97</v>
      </c>
    </row>
    <row r="39">
      <c r="A39" s="38" t="s">
        <v>99</v>
      </c>
      <c r="B39" s="36"/>
      <c r="C39" s="38" t="s">
        <v>96</v>
      </c>
      <c r="D39" s="38" t="s">
        <v>40</v>
      </c>
      <c r="E39" s="38" t="s">
        <v>77</v>
      </c>
      <c r="F39" s="38" t="s">
        <v>40</v>
      </c>
      <c r="G39" s="38" t="s">
        <v>40</v>
      </c>
      <c r="H39" s="38" t="s">
        <v>77</v>
      </c>
      <c r="I39" s="38" t="s">
        <v>40</v>
      </c>
      <c r="J39" s="38" t="s">
        <v>40</v>
      </c>
      <c r="K39" s="38" t="s">
        <v>77</v>
      </c>
      <c r="L39" s="38" t="s">
        <v>40</v>
      </c>
      <c r="M39" s="38" t="s">
        <v>77</v>
      </c>
      <c r="N39" s="38" t="s">
        <v>59</v>
      </c>
      <c r="O39" s="38" t="s">
        <v>77</v>
      </c>
      <c r="P39" s="38" t="s">
        <v>40</v>
      </c>
      <c r="Q39" s="38" t="s">
        <v>40</v>
      </c>
      <c r="R39" s="38" t="s">
        <v>40</v>
      </c>
      <c r="S39" s="38" t="s">
        <v>77</v>
      </c>
      <c r="T39" s="38" t="s">
        <v>40</v>
      </c>
      <c r="U39" s="38" t="s">
        <v>40</v>
      </c>
      <c r="V39" s="38" t="s">
        <v>40</v>
      </c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97</v>
      </c>
      <c r="EE39" s="38" t="s">
        <v>42</v>
      </c>
      <c r="EF39" s="38" t="s">
        <v>97</v>
      </c>
      <c r="EG39" s="38" t="s">
        <v>42</v>
      </c>
      <c r="EH39" s="38" t="s">
        <v>97</v>
      </c>
      <c r="EI39" s="38" t="s">
        <v>97</v>
      </c>
      <c r="EJ39" s="38" t="s">
        <v>97</v>
      </c>
      <c r="EK39" s="38" t="s">
        <v>97</v>
      </c>
      <c r="EL39" s="38" t="s">
        <v>97</v>
      </c>
      <c r="EM39" s="38" t="s">
        <v>97</v>
      </c>
      <c r="EN39" s="38" t="s">
        <v>97</v>
      </c>
    </row>
    <row r="40">
      <c r="A40" s="38" t="s">
        <v>100</v>
      </c>
      <c r="B40" s="36"/>
      <c r="C40" s="38" t="s">
        <v>96</v>
      </c>
      <c r="D40" s="38" t="s">
        <v>40</v>
      </c>
      <c r="E40" s="38" t="s">
        <v>77</v>
      </c>
      <c r="F40" s="38" t="s">
        <v>40</v>
      </c>
      <c r="G40" s="38" t="s">
        <v>40</v>
      </c>
      <c r="H40" s="38" t="s">
        <v>77</v>
      </c>
      <c r="I40" s="38" t="s">
        <v>40</v>
      </c>
      <c r="J40" s="38" t="s">
        <v>40</v>
      </c>
      <c r="K40" s="38" t="s">
        <v>77</v>
      </c>
      <c r="L40" s="38" t="s">
        <v>40</v>
      </c>
      <c r="M40" s="38" t="s">
        <v>77</v>
      </c>
      <c r="N40" s="38" t="s">
        <v>59</v>
      </c>
      <c r="O40" s="38" t="s">
        <v>77</v>
      </c>
      <c r="P40" s="38" t="s">
        <v>40</v>
      </c>
      <c r="Q40" s="38" t="s">
        <v>40</v>
      </c>
      <c r="R40" s="38" t="s">
        <v>40</v>
      </c>
      <c r="S40" s="38" t="s">
        <v>77</v>
      </c>
      <c r="T40" s="38" t="s">
        <v>40</v>
      </c>
      <c r="U40" s="38" t="s">
        <v>40</v>
      </c>
      <c r="V40" s="38" t="s">
        <v>40</v>
      </c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97</v>
      </c>
      <c r="EE40" s="38" t="s">
        <v>42</v>
      </c>
      <c r="EF40" s="38" t="s">
        <v>97</v>
      </c>
      <c r="EG40" s="38" t="s">
        <v>42</v>
      </c>
      <c r="EH40" s="38" t="s">
        <v>97</v>
      </c>
      <c r="EI40" s="38" t="s">
        <v>97</v>
      </c>
      <c r="EJ40" s="38" t="s">
        <v>97</v>
      </c>
      <c r="EK40" s="38" t="s">
        <v>97</v>
      </c>
      <c r="EL40" s="38" t="s">
        <v>97</v>
      </c>
      <c r="EM40" s="38" t="s">
        <v>97</v>
      </c>
      <c r="EN40" s="38" t="s">
        <v>97</v>
      </c>
    </row>
    <row r="41">
      <c r="A41" s="38" t="s">
        <v>101</v>
      </c>
      <c r="B41" s="36"/>
      <c r="C41" s="53" t="s">
        <v>102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59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103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139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104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59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105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59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106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59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107</v>
      </c>
      <c r="B46" s="36"/>
      <c r="C46" s="38" t="s">
        <v>108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40</v>
      </c>
      <c r="I46" s="38" t="s">
        <v>45</v>
      </c>
      <c r="J46" s="38" t="s">
        <v>45</v>
      </c>
      <c r="K46" s="38" t="s">
        <v>45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109</v>
      </c>
    </row>
    <row r="47">
      <c r="A47" s="38" t="s">
        <v>110</v>
      </c>
      <c r="B47" s="36"/>
      <c r="C47" s="38" t="s">
        <v>111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77</v>
      </c>
      <c r="I47" s="38" t="s">
        <v>45</v>
      </c>
      <c r="J47" s="38" t="s">
        <v>45</v>
      </c>
      <c r="K47" s="38" t="s">
        <v>45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97</v>
      </c>
    </row>
    <row r="48">
      <c r="A48" s="38" t="s">
        <v>112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113</v>
      </c>
      <c r="B49" s="36"/>
      <c r="C49" s="38">
        <v>80.0</v>
      </c>
      <c r="D49" s="38"/>
      <c r="E49" s="38" t="s">
        <v>40</v>
      </c>
      <c r="F49" s="38" t="s">
        <v>45</v>
      </c>
      <c r="G49" s="38" t="s">
        <v>45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114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115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116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117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118</v>
      </c>
      <c r="B54" s="56"/>
      <c r="C54" s="57" t="s">
        <v>40</v>
      </c>
      <c r="D54" s="57" t="s">
        <v>40</v>
      </c>
      <c r="E54" s="57">
        <v>87.89</v>
      </c>
      <c r="F54" s="57">
        <v>91.17</v>
      </c>
      <c r="G54" s="57">
        <v>33.92</v>
      </c>
      <c r="H54" s="57">
        <v>30.98</v>
      </c>
      <c r="I54" s="57">
        <v>24.42</v>
      </c>
      <c r="J54" s="57">
        <v>24.68</v>
      </c>
      <c r="K54" s="57">
        <v>26.28</v>
      </c>
      <c r="L54" s="57">
        <v>33.7</v>
      </c>
      <c r="M54" s="57">
        <v>23.72</v>
      </c>
      <c r="N54" s="57">
        <v>29.29</v>
      </c>
      <c r="O54" s="57">
        <v>27.5</v>
      </c>
      <c r="P54" s="57">
        <v>27.9</v>
      </c>
      <c r="Q54" s="57">
        <v>27.37</v>
      </c>
      <c r="R54" s="57">
        <v>27.34</v>
      </c>
      <c r="S54" s="57">
        <v>27.56</v>
      </c>
      <c r="T54" s="57">
        <v>20.69</v>
      </c>
      <c r="U54" s="57">
        <v>28.62</v>
      </c>
      <c r="V54" s="57">
        <v>26.62</v>
      </c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119</v>
      </c>
      <c r="EE54" s="57" t="s">
        <v>42</v>
      </c>
      <c r="EF54" s="57" t="s">
        <v>119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120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121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122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123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124</v>
      </c>
    </row>
    <row r="58">
      <c r="A58" s="46" t="s">
        <v>125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126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127</v>
      </c>
      <c r="EA59" s="57" t="s">
        <v>127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128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129</v>
      </c>
      <c r="B60" s="36"/>
      <c r="C60" s="38" t="s">
        <v>130</v>
      </c>
      <c r="D60" s="38" t="s">
        <v>131</v>
      </c>
      <c r="E60" s="38" t="s">
        <v>131</v>
      </c>
      <c r="F60" s="38" t="s">
        <v>131</v>
      </c>
      <c r="G60" s="38" t="s">
        <v>131</v>
      </c>
      <c r="H60" s="38" t="s">
        <v>131</v>
      </c>
      <c r="I60" s="38" t="s">
        <v>131</v>
      </c>
      <c r="J60" s="38" t="s">
        <v>131</v>
      </c>
      <c r="K60" s="38" t="s">
        <v>131</v>
      </c>
      <c r="L60" s="38" t="s">
        <v>131</v>
      </c>
      <c r="M60" s="38" t="s">
        <v>131</v>
      </c>
      <c r="N60" s="38" t="s">
        <v>131</v>
      </c>
      <c r="O60" s="38" t="s">
        <v>131</v>
      </c>
      <c r="P60" s="38" t="s">
        <v>131</v>
      </c>
      <c r="Q60" s="38" t="s">
        <v>131</v>
      </c>
      <c r="R60" s="38" t="s">
        <v>131</v>
      </c>
      <c r="S60" s="38" t="s">
        <v>131</v>
      </c>
      <c r="T60" s="38" t="s">
        <v>131</v>
      </c>
      <c r="U60" s="38" t="s">
        <v>131</v>
      </c>
      <c r="V60" s="38" t="s">
        <v>131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132</v>
      </c>
      <c r="EA60" s="38" t="s">
        <v>133</v>
      </c>
      <c r="EB60" s="38" t="s">
        <v>134</v>
      </c>
      <c r="EC60" s="38" t="s">
        <v>133</v>
      </c>
      <c r="ED60" s="38" t="s">
        <v>135</v>
      </c>
      <c r="EE60" s="38" t="s">
        <v>133</v>
      </c>
      <c r="EF60" s="38" t="s">
        <v>135</v>
      </c>
      <c r="EG60" s="38" t="s">
        <v>132</v>
      </c>
      <c r="EH60" s="38" t="s">
        <v>132</v>
      </c>
      <c r="EI60" s="38" t="s">
        <v>132</v>
      </c>
      <c r="EJ60" s="38" t="s">
        <v>132</v>
      </c>
      <c r="EK60" s="38" t="s">
        <v>132</v>
      </c>
      <c r="EL60" s="38" t="s">
        <v>132</v>
      </c>
      <c r="EM60" s="38" t="s">
        <v>132</v>
      </c>
      <c r="EN60" s="38" t="s">
        <v>130</v>
      </c>
    </row>
    <row r="61">
      <c r="A61" s="35" t="s">
        <v>136</v>
      </c>
      <c r="B61" s="36"/>
      <c r="C61" s="58">
        <v>0.7222222222222222</v>
      </c>
      <c r="D61" s="37">
        <v>0.3784722222222222</v>
      </c>
      <c r="E61" s="37">
        <v>0.4513888888888889</v>
      </c>
      <c r="F61" s="37">
        <v>0.4305555555555556</v>
      </c>
      <c r="G61" s="37">
        <v>0.4270833333333333</v>
      </c>
      <c r="H61" s="37">
        <v>0.4722222222222222</v>
      </c>
      <c r="I61" s="37">
        <v>0.3993055555555556</v>
      </c>
      <c r="J61" s="37">
        <v>0.4270833333333333</v>
      </c>
      <c r="K61" s="37">
        <v>0.5104166666666666</v>
      </c>
      <c r="L61" s="37">
        <v>0.5243055555555556</v>
      </c>
      <c r="M61" s="37">
        <v>0.4861111111111111</v>
      </c>
      <c r="N61" s="37">
        <v>0.3993055555555556</v>
      </c>
      <c r="O61" s="37">
        <v>0.4791666666666667</v>
      </c>
      <c r="P61" s="37">
        <v>0.4861111111111111</v>
      </c>
      <c r="Q61" s="37">
        <v>0.05555555555555555</v>
      </c>
      <c r="R61" s="37">
        <v>0.4895833333333333</v>
      </c>
      <c r="S61" s="37">
        <v>0.4444444444444444</v>
      </c>
      <c r="T61" s="37">
        <v>0.3854166666666667</v>
      </c>
      <c r="U61" s="37">
        <v>0.4722222222222222</v>
      </c>
      <c r="V61" s="37">
        <v>0.4305555555555556</v>
      </c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137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144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0.6527777777777778</v>
      </c>
      <c r="D3" s="37">
        <v>0.53125</v>
      </c>
      <c r="E3" s="37">
        <v>0.4513888888888889</v>
      </c>
      <c r="F3" s="37">
        <v>0.4340277777777778</v>
      </c>
      <c r="G3" s="37">
        <v>0.4305555555555556</v>
      </c>
      <c r="H3" s="37">
        <v>0.4791666666666667</v>
      </c>
      <c r="I3" s="37">
        <v>0.4027777777777778</v>
      </c>
      <c r="J3" s="37">
        <v>0.4305555555555556</v>
      </c>
      <c r="K3" s="37">
        <v>0.5138888888888888</v>
      </c>
      <c r="L3" s="37">
        <v>0.5277777777777778</v>
      </c>
      <c r="M3" s="37">
        <v>0.5</v>
      </c>
      <c r="N3" s="37">
        <v>0.4027777777777778</v>
      </c>
      <c r="O3" s="37">
        <v>0.5208333333333334</v>
      </c>
      <c r="P3" s="37">
        <v>0.4895833333333333</v>
      </c>
      <c r="Q3" s="37">
        <v>0.5104166666666666</v>
      </c>
      <c r="R3" s="37">
        <v>0.4895833333333333</v>
      </c>
      <c r="S3" s="37">
        <v>0.4444444444444444</v>
      </c>
      <c r="T3" s="37">
        <v>0.3854166666666667</v>
      </c>
      <c r="U3" s="37">
        <v>0.4722222222222222</v>
      </c>
      <c r="V3" s="37">
        <v>0.4305555555555556</v>
      </c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17.1</v>
      </c>
      <c r="D7" s="44">
        <v>16.85</v>
      </c>
      <c r="E7" s="44">
        <v>16.86</v>
      </c>
      <c r="F7" s="44">
        <v>16.89</v>
      </c>
      <c r="G7" s="44">
        <v>16.88</v>
      </c>
      <c r="H7" s="44">
        <v>16.97</v>
      </c>
      <c r="I7" s="44"/>
      <c r="J7" s="44">
        <v>16.9</v>
      </c>
      <c r="K7" s="44">
        <v>16.83</v>
      </c>
      <c r="L7" s="44">
        <v>16.86</v>
      </c>
      <c r="M7" s="44">
        <v>16.97</v>
      </c>
      <c r="N7" s="44">
        <v>16.83</v>
      </c>
      <c r="O7" s="44">
        <v>16.71</v>
      </c>
      <c r="P7" s="44">
        <v>16.72</v>
      </c>
      <c r="Q7" s="44" t="s">
        <v>45</v>
      </c>
      <c r="R7" s="44">
        <v>16.68</v>
      </c>
      <c r="S7" s="44">
        <v>16.61</v>
      </c>
      <c r="T7" s="44" t="s">
        <v>45</v>
      </c>
      <c r="U7" s="44" t="s">
        <v>45</v>
      </c>
      <c r="V7" s="44">
        <v>16.71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0.4</v>
      </c>
      <c r="D8" s="44">
        <v>0.15</v>
      </c>
      <c r="E8" s="44">
        <f t="shared" ref="E8:N8" si="1">ABS(E6-E7)</f>
        <v>0.16</v>
      </c>
      <c r="F8" s="44">
        <f t="shared" si="1"/>
        <v>0.19</v>
      </c>
      <c r="G8" s="44">
        <f t="shared" si="1"/>
        <v>0.18</v>
      </c>
      <c r="H8" s="44">
        <f t="shared" si="1"/>
        <v>0.27</v>
      </c>
      <c r="I8" s="44">
        <f t="shared" si="1"/>
        <v>0</v>
      </c>
      <c r="J8" s="44">
        <f t="shared" si="1"/>
        <v>0.2</v>
      </c>
      <c r="K8" s="44">
        <f t="shared" si="1"/>
        <v>0.13</v>
      </c>
      <c r="L8" s="44">
        <f t="shared" si="1"/>
        <v>0.16</v>
      </c>
      <c r="M8" s="44">
        <f t="shared" si="1"/>
        <v>0.27</v>
      </c>
      <c r="N8" s="44">
        <f t="shared" si="1"/>
        <v>0.13</v>
      </c>
      <c r="O8" s="44">
        <f t="shared" ref="O8:P8" si="2">abs(O6-O7)</f>
        <v>0.01</v>
      </c>
      <c r="P8" s="44">
        <f t="shared" si="2"/>
        <v>0.02</v>
      </c>
      <c r="Q8" s="44" t="s">
        <v>45</v>
      </c>
      <c r="R8" s="44">
        <f t="shared" ref="R8:S8" si="3">abs(R6-R7)</f>
        <v>0.02</v>
      </c>
      <c r="S8" s="44">
        <f t="shared" si="3"/>
        <v>0.09</v>
      </c>
      <c r="T8" s="44" t="s">
        <v>45</v>
      </c>
      <c r="U8" s="44" t="s">
        <v>45</v>
      </c>
      <c r="V8" s="44">
        <f>abs(V6-V7)</f>
        <v>0.01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0.4</v>
      </c>
      <c r="D9" s="44">
        <v>0.15</v>
      </c>
      <c r="E9" s="44">
        <f t="shared" ref="E9:N9" si="4">ABS(E6-E7)</f>
        <v>0.16</v>
      </c>
      <c r="F9" s="44">
        <f t="shared" si="4"/>
        <v>0.19</v>
      </c>
      <c r="G9" s="44">
        <f t="shared" si="4"/>
        <v>0.18</v>
      </c>
      <c r="H9" s="44">
        <f t="shared" si="4"/>
        <v>0.27</v>
      </c>
      <c r="I9" s="44">
        <f t="shared" si="4"/>
        <v>0</v>
      </c>
      <c r="J9" s="44">
        <f t="shared" si="4"/>
        <v>0.2</v>
      </c>
      <c r="K9" s="44">
        <f t="shared" si="4"/>
        <v>0.13</v>
      </c>
      <c r="L9" s="44">
        <f t="shared" si="4"/>
        <v>0.16</v>
      </c>
      <c r="M9" s="44">
        <f t="shared" si="4"/>
        <v>0.27</v>
      </c>
      <c r="N9" s="44">
        <f t="shared" si="4"/>
        <v>0.13</v>
      </c>
      <c r="O9" s="44">
        <f t="shared" ref="O9:P9" si="5">abs(O6-O7)</f>
        <v>0.01</v>
      </c>
      <c r="P9" s="44">
        <f t="shared" si="5"/>
        <v>0.02</v>
      </c>
      <c r="Q9" s="44" t="s">
        <v>45</v>
      </c>
      <c r="R9" s="44">
        <f t="shared" ref="R9:S9" si="6">abs(R6-R7)</f>
        <v>0.02</v>
      </c>
      <c r="S9" s="44">
        <f t="shared" si="6"/>
        <v>0.09</v>
      </c>
      <c r="T9" s="44" t="s">
        <v>45</v>
      </c>
      <c r="U9" s="44" t="s">
        <v>45</v>
      </c>
      <c r="V9" s="44">
        <f>abs(V6-V7)</f>
        <v>0.01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>
        <v>16.8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>
        <v>16.9</v>
      </c>
      <c r="K10" s="44" t="s">
        <v>45</v>
      </c>
      <c r="L10" s="44" t="s">
        <v>45</v>
      </c>
      <c r="M10" s="44">
        <v>17.0</v>
      </c>
      <c r="N10" s="44">
        <v>16.8</v>
      </c>
      <c r="O10" s="44" t="s">
        <v>45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11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25.1</v>
      </c>
      <c r="D12" s="44">
        <v>31.1</v>
      </c>
      <c r="E12" s="44">
        <v>27.6</v>
      </c>
      <c r="F12" s="44">
        <v>25.5</v>
      </c>
      <c r="G12" s="44">
        <v>30.9</v>
      </c>
      <c r="H12" s="44">
        <v>15.7</v>
      </c>
      <c r="I12" s="44"/>
      <c r="J12" s="44">
        <v>10.4</v>
      </c>
      <c r="K12" s="44">
        <v>9.0</v>
      </c>
      <c r="L12" s="44">
        <v>21.4</v>
      </c>
      <c r="M12" s="44">
        <v>7.8</v>
      </c>
      <c r="N12" s="44">
        <v>7.6</v>
      </c>
      <c r="O12" s="44">
        <v>7.6</v>
      </c>
      <c r="P12" s="44">
        <v>5.8</v>
      </c>
      <c r="Q12" s="44" t="s">
        <v>45</v>
      </c>
      <c r="R12" s="44">
        <v>0.5</v>
      </c>
      <c r="S12" s="44">
        <v>1.9</v>
      </c>
      <c r="T12" s="44" t="s">
        <v>45</v>
      </c>
      <c r="U12" s="44" t="s">
        <v>45</v>
      </c>
      <c r="V12" s="44">
        <v>-2.8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26.0</v>
      </c>
      <c r="D13" s="44">
        <v>32.7</v>
      </c>
      <c r="E13" s="44">
        <v>30.7</v>
      </c>
      <c r="F13" s="44">
        <v>25.5</v>
      </c>
      <c r="G13" s="44">
        <v>33.7</v>
      </c>
      <c r="H13" s="44">
        <v>11.7</v>
      </c>
      <c r="I13" s="44"/>
      <c r="J13" s="44">
        <v>4.7</v>
      </c>
      <c r="K13" s="44">
        <v>9.5</v>
      </c>
      <c r="L13" s="44">
        <v>21.6</v>
      </c>
      <c r="M13" s="44">
        <v>5.1</v>
      </c>
      <c r="N13" s="44">
        <v>7.6</v>
      </c>
      <c r="O13" s="44">
        <v>7.3</v>
      </c>
      <c r="P13" s="44">
        <v>5.9</v>
      </c>
      <c r="Q13" s="44" t="s">
        <v>45</v>
      </c>
      <c r="R13" s="44">
        <v>0.3</v>
      </c>
      <c r="S13" s="44">
        <v>1.7</v>
      </c>
      <c r="T13" s="44" t="s">
        <v>45</v>
      </c>
      <c r="U13" s="44" t="s">
        <v>45</v>
      </c>
      <c r="V13" s="44">
        <v>-2.5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26.0</v>
      </c>
      <c r="D14" s="44">
        <v>32.7</v>
      </c>
      <c r="E14" s="44">
        <v>30.7</v>
      </c>
      <c r="F14" s="44" t="s">
        <v>45</v>
      </c>
      <c r="G14" s="44">
        <v>33.7</v>
      </c>
      <c r="H14" s="44">
        <v>11.7</v>
      </c>
      <c r="I14" s="44"/>
      <c r="J14" s="44" t="s">
        <v>45</v>
      </c>
      <c r="K14" s="44" t="s">
        <v>45</v>
      </c>
      <c r="L14" s="44" t="s">
        <v>45</v>
      </c>
      <c r="M14" s="44">
        <v>5.1</v>
      </c>
      <c r="N14" s="44" t="s">
        <v>45</v>
      </c>
      <c r="O14" s="44">
        <v>7.3</v>
      </c>
      <c r="P14" s="44" t="s">
        <v>45</v>
      </c>
      <c r="Q14" s="44" t="s">
        <v>45</v>
      </c>
      <c r="R14" s="44" t="s">
        <v>45</v>
      </c>
      <c r="S14" s="44" t="s">
        <v>45</v>
      </c>
      <c r="T14" s="44" t="s">
        <v>45</v>
      </c>
      <c r="U14" s="44" t="s">
        <v>45</v>
      </c>
      <c r="V14" s="44" t="s">
        <v>45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745.0</v>
      </c>
      <c r="D15" s="44">
        <v>749.0</v>
      </c>
      <c r="E15" s="44">
        <v>748.0</v>
      </c>
      <c r="F15" s="44">
        <v>752.0</v>
      </c>
      <c r="G15" s="44">
        <v>744.0</v>
      </c>
      <c r="H15" s="44">
        <v>753.0</v>
      </c>
      <c r="I15" s="44"/>
      <c r="J15" s="44">
        <v>741.0</v>
      </c>
      <c r="K15" s="44">
        <v>751.0</v>
      </c>
      <c r="L15" s="44">
        <v>754.0</v>
      </c>
      <c r="M15" s="44">
        <v>755.0</v>
      </c>
      <c r="N15" s="44">
        <v>748.0</v>
      </c>
      <c r="O15" s="44">
        <v>743.0</v>
      </c>
      <c r="P15" s="44">
        <v>742.0</v>
      </c>
      <c r="Q15" s="44" t="s">
        <v>45</v>
      </c>
      <c r="R15" s="44">
        <v>755.0</v>
      </c>
      <c r="S15" s="44">
        <v>743.0</v>
      </c>
      <c r="T15" s="44" t="s">
        <v>45</v>
      </c>
      <c r="U15" s="44" t="s">
        <v>45</v>
      </c>
      <c r="V15" s="44">
        <v>763.0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749.0</v>
      </c>
      <c r="E16" s="44">
        <v>747.5</v>
      </c>
      <c r="F16" s="44">
        <v>751.0</v>
      </c>
      <c r="G16" s="44">
        <v>743.5</v>
      </c>
      <c r="H16" s="44">
        <v>748.5</v>
      </c>
      <c r="I16" s="44"/>
      <c r="J16" s="44">
        <v>739.0</v>
      </c>
      <c r="K16" s="44">
        <v>747.0</v>
      </c>
      <c r="L16" s="44">
        <v>753.0</v>
      </c>
      <c r="M16" s="44">
        <v>754.5</v>
      </c>
      <c r="N16" s="44">
        <v>746.0</v>
      </c>
      <c r="O16" s="44">
        <v>741.0</v>
      </c>
      <c r="P16" s="44">
        <v>741.7</v>
      </c>
      <c r="Q16" s="44" t="s">
        <v>45</v>
      </c>
      <c r="R16" s="44">
        <v>750.2</v>
      </c>
      <c r="S16" s="44">
        <v>747.4</v>
      </c>
      <c r="T16" s="44" t="s">
        <v>45</v>
      </c>
      <c r="U16" s="44" t="s">
        <v>45</v>
      </c>
      <c r="V16" s="44">
        <v>761.2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>
        <v>748.5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>
        <v>746.0</v>
      </c>
      <c r="O17" s="44">
        <v>741.0</v>
      </c>
      <c r="P17" s="44" t="s">
        <v>45</v>
      </c>
      <c r="Q17" s="44" t="s">
        <v>45</v>
      </c>
      <c r="R17" s="44">
        <v>750.0</v>
      </c>
      <c r="S17" s="44">
        <v>747.0</v>
      </c>
      <c r="T17" s="44" t="s">
        <v>45</v>
      </c>
      <c r="U17" s="44" t="s">
        <v>45</v>
      </c>
      <c r="V17" s="44">
        <v>762.0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>
        <v>7.0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40</v>
      </c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0.2</v>
      </c>
      <c r="D19" s="44">
        <v>0.3</v>
      </c>
      <c r="E19" s="44">
        <v>0.3</v>
      </c>
      <c r="F19" s="44">
        <v>0.3</v>
      </c>
      <c r="G19" s="44">
        <v>0.2</v>
      </c>
      <c r="H19" s="44">
        <v>0.3</v>
      </c>
      <c r="I19" s="44"/>
      <c r="J19" s="44">
        <v>0.3</v>
      </c>
      <c r="K19" s="44">
        <v>0.3</v>
      </c>
      <c r="L19" s="44">
        <v>0.3</v>
      </c>
      <c r="M19" s="44">
        <v>0.3</v>
      </c>
      <c r="N19" s="44">
        <v>0.4</v>
      </c>
      <c r="O19" s="44">
        <v>0.4</v>
      </c>
      <c r="P19" s="44">
        <v>0.4</v>
      </c>
      <c r="Q19" s="44" t="s">
        <v>45</v>
      </c>
      <c r="R19" s="44">
        <v>0.4</v>
      </c>
      <c r="S19" s="44">
        <v>0.3</v>
      </c>
      <c r="T19" s="44" t="s">
        <v>45</v>
      </c>
      <c r="U19" s="44" t="s">
        <v>45</v>
      </c>
      <c r="V19" s="44">
        <v>0.5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0.2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 t="s">
        <v>45</v>
      </c>
      <c r="J20" s="44" t="s">
        <v>45</v>
      </c>
      <c r="K20" s="44" t="s">
        <v>45</v>
      </c>
      <c r="L20" s="44" t="s">
        <v>45</v>
      </c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/>
      <c r="D22" s="47">
        <v>0.802</v>
      </c>
      <c r="E22" s="47">
        <v>0.801</v>
      </c>
      <c r="F22" s="47">
        <v>0.8</v>
      </c>
      <c r="G22" s="47">
        <v>0.801</v>
      </c>
      <c r="H22" s="47">
        <v>0.803</v>
      </c>
      <c r="I22" s="47">
        <v>0.803</v>
      </c>
      <c r="J22" s="47">
        <v>0.805</v>
      </c>
      <c r="K22" s="47">
        <v>0.801</v>
      </c>
      <c r="L22" s="47">
        <v>0.802</v>
      </c>
      <c r="M22" s="47">
        <v>0.804</v>
      </c>
      <c r="N22" s="47">
        <v>0.807</v>
      </c>
      <c r="O22" s="47">
        <v>0.806</v>
      </c>
      <c r="P22" s="47">
        <v>0.808</v>
      </c>
      <c r="Q22" s="47">
        <v>0.811</v>
      </c>
      <c r="R22" s="47">
        <v>0.81</v>
      </c>
      <c r="S22" s="47">
        <v>0.806</v>
      </c>
      <c r="T22" s="47">
        <v>0.811</v>
      </c>
      <c r="U22" s="47">
        <v>0.81</v>
      </c>
      <c r="V22" s="47">
        <v>0.809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65</v>
      </c>
      <c r="B23" s="43"/>
      <c r="C23" s="44"/>
      <c r="D23" s="44"/>
      <c r="E23" s="44">
        <v>0.802</v>
      </c>
      <c r="F23" s="44">
        <v>0.802</v>
      </c>
      <c r="G23" s="44">
        <v>0.802</v>
      </c>
      <c r="H23" s="44">
        <v>0.802</v>
      </c>
      <c r="I23" s="44">
        <v>0.802</v>
      </c>
      <c r="J23" s="44">
        <v>0.802</v>
      </c>
      <c r="K23" s="44">
        <v>0.802</v>
      </c>
      <c r="L23" s="44">
        <v>0.802</v>
      </c>
      <c r="M23" s="44">
        <v>0.802</v>
      </c>
      <c r="N23" s="44">
        <v>0.802</v>
      </c>
      <c r="O23" s="44">
        <v>0.802</v>
      </c>
      <c r="P23" s="44">
        <v>0.802</v>
      </c>
      <c r="Q23" s="44">
        <v>0.802</v>
      </c>
      <c r="R23" s="44">
        <v>0.802</v>
      </c>
      <c r="S23" s="44">
        <v>0.802</v>
      </c>
      <c r="T23" s="44">
        <v>0.802</v>
      </c>
      <c r="U23" s="44">
        <v>0.802</v>
      </c>
      <c r="V23" s="44">
        <v>0.802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66</v>
      </c>
      <c r="B24" s="43"/>
      <c r="C24" s="47"/>
      <c r="D24" s="47"/>
      <c r="E24" s="47">
        <f t="shared" ref="E24:N24" si="7">ABS(E22-E23)</f>
        <v>0.001</v>
      </c>
      <c r="F24" s="47">
        <f t="shared" si="7"/>
        <v>0.002</v>
      </c>
      <c r="G24" s="47">
        <f t="shared" si="7"/>
        <v>0.001</v>
      </c>
      <c r="H24" s="47">
        <f t="shared" si="7"/>
        <v>0.001</v>
      </c>
      <c r="I24" s="47">
        <f t="shared" si="7"/>
        <v>0.001</v>
      </c>
      <c r="J24" s="47">
        <f t="shared" si="7"/>
        <v>0.003</v>
      </c>
      <c r="K24" s="47">
        <f t="shared" si="7"/>
        <v>0.001</v>
      </c>
      <c r="L24" s="47">
        <f t="shared" si="7"/>
        <v>0</v>
      </c>
      <c r="M24" s="47">
        <f t="shared" si="7"/>
        <v>0.002</v>
      </c>
      <c r="N24" s="47">
        <f t="shared" si="7"/>
        <v>0.005</v>
      </c>
      <c r="O24" s="47">
        <f t="shared" ref="O24:V24" si="8">O22-O23</f>
        <v>0.004</v>
      </c>
      <c r="P24" s="47">
        <f t="shared" si="8"/>
        <v>0.006</v>
      </c>
      <c r="Q24" s="47">
        <f t="shared" si="8"/>
        <v>0.009</v>
      </c>
      <c r="R24" s="47">
        <f t="shared" si="8"/>
        <v>0.008</v>
      </c>
      <c r="S24" s="47">
        <f t="shared" si="8"/>
        <v>0.004</v>
      </c>
      <c r="T24" s="47">
        <f t="shared" si="8"/>
        <v>0.009</v>
      </c>
      <c r="U24" s="47">
        <f t="shared" si="8"/>
        <v>0.008</v>
      </c>
      <c r="V24" s="47">
        <f t="shared" si="8"/>
        <v>0.007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67</v>
      </c>
      <c r="B25" s="49"/>
      <c r="C25" s="50"/>
      <c r="D25" s="50"/>
      <c r="E25" s="50">
        <f t="shared" ref="E25:V25" si="9">(E22-E23)/E23</f>
        <v>-0.001246882793</v>
      </c>
      <c r="F25" s="50">
        <f t="shared" si="9"/>
        <v>-0.002493765586</v>
      </c>
      <c r="G25" s="50">
        <f t="shared" si="9"/>
        <v>-0.001246882793</v>
      </c>
      <c r="H25" s="50">
        <f t="shared" si="9"/>
        <v>0.001246882793</v>
      </c>
      <c r="I25" s="50">
        <f t="shared" si="9"/>
        <v>0.001246882793</v>
      </c>
      <c r="J25" s="50">
        <f t="shared" si="9"/>
        <v>0.003740648379</v>
      </c>
      <c r="K25" s="50">
        <f t="shared" si="9"/>
        <v>-0.001246882793</v>
      </c>
      <c r="L25" s="50">
        <f t="shared" si="9"/>
        <v>0</v>
      </c>
      <c r="M25" s="50">
        <f t="shared" si="9"/>
        <v>0.002493765586</v>
      </c>
      <c r="N25" s="50">
        <f t="shared" si="9"/>
        <v>0.006234413965</v>
      </c>
      <c r="O25" s="50">
        <f t="shared" si="9"/>
        <v>0.004987531172</v>
      </c>
      <c r="P25" s="50">
        <f t="shared" si="9"/>
        <v>0.007481296758</v>
      </c>
      <c r="Q25" s="50">
        <f t="shared" si="9"/>
        <v>0.01122194514</v>
      </c>
      <c r="R25" s="50">
        <f t="shared" si="9"/>
        <v>0.009975062344</v>
      </c>
      <c r="S25" s="50">
        <f t="shared" si="9"/>
        <v>0.004987531172</v>
      </c>
      <c r="T25" s="50">
        <f t="shared" si="9"/>
        <v>0.01122194514</v>
      </c>
      <c r="U25" s="50">
        <f t="shared" si="9"/>
        <v>0.009975062344</v>
      </c>
      <c r="V25" s="50">
        <f t="shared" si="9"/>
        <v>0.008728179551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68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69</v>
      </c>
      <c r="B27" s="36"/>
      <c r="C27" s="38" t="s">
        <v>70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 t="s">
        <v>140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71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72</v>
      </c>
      <c r="B28" s="36"/>
      <c r="C28" s="38" t="s">
        <v>73</v>
      </c>
      <c r="D28" s="38" t="s">
        <v>73</v>
      </c>
      <c r="E28" s="38" t="s">
        <v>73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74</v>
      </c>
      <c r="B29" s="36"/>
      <c r="C29" s="38" t="s">
        <v>73</v>
      </c>
      <c r="D29" s="38" t="s">
        <v>73</v>
      </c>
      <c r="E29" s="38" t="s">
        <v>73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75</v>
      </c>
      <c r="B30" s="36"/>
      <c r="C30" s="38" t="s">
        <v>73</v>
      </c>
      <c r="D30" s="38" t="s">
        <v>73</v>
      </c>
      <c r="E30" s="38" t="s">
        <v>73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76</v>
      </c>
      <c r="B31" s="36"/>
      <c r="C31" s="38" t="s">
        <v>73</v>
      </c>
      <c r="D31" s="38" t="s">
        <v>73</v>
      </c>
      <c r="E31" s="38" t="s">
        <v>73</v>
      </c>
      <c r="F31" s="38" t="s">
        <v>77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40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79</v>
      </c>
      <c r="B32" s="36"/>
      <c r="C32" s="38" t="s">
        <v>73</v>
      </c>
      <c r="D32" s="38" t="s">
        <v>73</v>
      </c>
      <c r="E32" s="38" t="s">
        <v>73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40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80</v>
      </c>
      <c r="EL32" s="38" t="s">
        <v>42</v>
      </c>
      <c r="EM32" s="38" t="s">
        <v>42</v>
      </c>
      <c r="EN32" s="38" t="s">
        <v>42</v>
      </c>
    </row>
    <row r="33">
      <c r="A33" s="38" t="s">
        <v>81</v>
      </c>
      <c r="B33" s="36"/>
      <c r="C33" s="38" t="s">
        <v>73</v>
      </c>
      <c r="D33" s="38" t="s">
        <v>111</v>
      </c>
      <c r="E33" s="38" t="s">
        <v>77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40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80</v>
      </c>
      <c r="EL33" s="38" t="s">
        <v>42</v>
      </c>
      <c r="EM33" s="38" t="s">
        <v>42</v>
      </c>
      <c r="EN33" s="38" t="s">
        <v>42</v>
      </c>
    </row>
    <row r="34">
      <c r="A34" s="38" t="s">
        <v>82</v>
      </c>
      <c r="B34" s="36"/>
      <c r="C34" s="38" t="s">
        <v>73</v>
      </c>
      <c r="D34" s="38" t="s">
        <v>73</v>
      </c>
      <c r="E34" s="38" t="s">
        <v>73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40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83</v>
      </c>
      <c r="B35" s="36"/>
      <c r="C35" s="52">
        <v>0.55</v>
      </c>
      <c r="D35" s="38">
        <v>50.0</v>
      </c>
      <c r="E35" s="52">
        <v>0.4</v>
      </c>
      <c r="F35" s="52">
        <v>0.3</v>
      </c>
      <c r="G35" s="52">
        <v>0.25</v>
      </c>
      <c r="H35" s="52">
        <v>0.15</v>
      </c>
      <c r="I35" s="52">
        <v>1.0</v>
      </c>
      <c r="J35" s="52">
        <v>0.95</v>
      </c>
      <c r="K35" s="52">
        <v>0.9</v>
      </c>
      <c r="L35" s="52">
        <v>0.8</v>
      </c>
      <c r="M35" s="52">
        <v>0.5</v>
      </c>
      <c r="N35" s="52">
        <v>0.3</v>
      </c>
      <c r="O35" s="52">
        <v>1.0</v>
      </c>
      <c r="P35" s="38" t="s">
        <v>145</v>
      </c>
      <c r="Q35" s="52">
        <v>0.6</v>
      </c>
      <c r="R35" s="52">
        <v>0.5</v>
      </c>
      <c r="S35" s="52">
        <v>0.4</v>
      </c>
      <c r="T35" s="52">
        <v>0.3</v>
      </c>
      <c r="U35" s="52">
        <v>1.0</v>
      </c>
      <c r="V35" s="52">
        <v>0.8</v>
      </c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80</v>
      </c>
      <c r="EF35" s="52">
        <v>0.75</v>
      </c>
      <c r="EG35" s="38" t="s">
        <v>84</v>
      </c>
      <c r="EH35" s="38" t="s">
        <v>85</v>
      </c>
      <c r="EI35" s="52">
        <v>1.0</v>
      </c>
      <c r="EJ35" s="38" t="s">
        <v>86</v>
      </c>
      <c r="EK35" s="52">
        <v>0.6</v>
      </c>
      <c r="EL35" s="38" t="s">
        <v>87</v>
      </c>
      <c r="EM35" s="52">
        <v>0.25</v>
      </c>
      <c r="EN35" s="52">
        <v>1.0</v>
      </c>
    </row>
    <row r="36">
      <c r="A36" s="38" t="s">
        <v>88</v>
      </c>
      <c r="B36" s="36"/>
      <c r="C36" s="38" t="s">
        <v>89</v>
      </c>
      <c r="D36" s="38" t="s">
        <v>89</v>
      </c>
      <c r="E36" s="38" t="s">
        <v>89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90</v>
      </c>
      <c r="EG36" s="38" t="s">
        <v>91</v>
      </c>
      <c r="EH36" s="38" t="s">
        <v>92</v>
      </c>
      <c r="EI36" s="38" t="s">
        <v>93</v>
      </c>
      <c r="EJ36" s="38" t="s">
        <v>94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95</v>
      </c>
      <c r="B37" s="36"/>
      <c r="C37" s="38" t="s">
        <v>96</v>
      </c>
      <c r="D37" s="38" t="s">
        <v>40</v>
      </c>
      <c r="E37" s="38" t="s">
        <v>77</v>
      </c>
      <c r="F37" s="38" t="s">
        <v>40</v>
      </c>
      <c r="G37" s="38" t="s">
        <v>77</v>
      </c>
      <c r="H37" s="38" t="s">
        <v>40</v>
      </c>
      <c r="I37" s="38" t="s">
        <v>40</v>
      </c>
      <c r="J37" s="38" t="s">
        <v>77</v>
      </c>
      <c r="K37" s="38" t="s">
        <v>40</v>
      </c>
      <c r="L37" s="38" t="s">
        <v>77</v>
      </c>
      <c r="M37" s="38" t="s">
        <v>40</v>
      </c>
      <c r="N37" s="38" t="s">
        <v>40</v>
      </c>
      <c r="O37" s="38" t="s">
        <v>77</v>
      </c>
      <c r="P37" s="38" t="s">
        <v>40</v>
      </c>
      <c r="Q37" s="38" t="s">
        <v>40</v>
      </c>
      <c r="R37" s="38" t="s">
        <v>40</v>
      </c>
      <c r="S37" s="38" t="s">
        <v>77</v>
      </c>
      <c r="T37" s="38" t="s">
        <v>40</v>
      </c>
      <c r="U37" s="38" t="s">
        <v>40</v>
      </c>
      <c r="V37" s="38" t="s">
        <v>40</v>
      </c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97</v>
      </c>
      <c r="EE37" s="38" t="s">
        <v>42</v>
      </c>
      <c r="EF37" s="38" t="s">
        <v>97</v>
      </c>
      <c r="EG37" s="38" t="s">
        <v>42</v>
      </c>
      <c r="EH37" s="38" t="s">
        <v>97</v>
      </c>
      <c r="EI37" s="38" t="s">
        <v>97</v>
      </c>
      <c r="EJ37" s="38" t="s">
        <v>97</v>
      </c>
      <c r="EK37" s="38" t="s">
        <v>97</v>
      </c>
      <c r="EL37" s="38" t="s">
        <v>97</v>
      </c>
      <c r="EM37" s="38" t="s">
        <v>97</v>
      </c>
      <c r="EN37" s="38" t="s">
        <v>97</v>
      </c>
    </row>
    <row r="38">
      <c r="A38" s="38" t="s">
        <v>98</v>
      </c>
      <c r="B38" s="36"/>
      <c r="C38" s="38" t="s">
        <v>96</v>
      </c>
      <c r="D38" s="38" t="s">
        <v>40</v>
      </c>
      <c r="E38" s="38" t="s">
        <v>77</v>
      </c>
      <c r="F38" s="38" t="s">
        <v>40</v>
      </c>
      <c r="G38" s="38" t="s">
        <v>77</v>
      </c>
      <c r="H38" s="38" t="s">
        <v>40</v>
      </c>
      <c r="I38" s="38" t="s">
        <v>40</v>
      </c>
      <c r="J38" s="38" t="s">
        <v>77</v>
      </c>
      <c r="K38" s="38" t="s">
        <v>40</v>
      </c>
      <c r="L38" s="38" t="s">
        <v>77</v>
      </c>
      <c r="M38" s="38" t="s">
        <v>40</v>
      </c>
      <c r="N38" s="38" t="s">
        <v>40</v>
      </c>
      <c r="O38" s="38" t="s">
        <v>77</v>
      </c>
      <c r="P38" s="38" t="s">
        <v>40</v>
      </c>
      <c r="Q38" s="38" t="s">
        <v>40</v>
      </c>
      <c r="R38" s="38" t="s">
        <v>40</v>
      </c>
      <c r="S38" s="38" t="s">
        <v>77</v>
      </c>
      <c r="T38" s="38" t="s">
        <v>40</v>
      </c>
      <c r="U38" s="38" t="s">
        <v>40</v>
      </c>
      <c r="V38" s="38" t="s">
        <v>40</v>
      </c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97</v>
      </c>
      <c r="EE38" s="38" t="s">
        <v>42</v>
      </c>
      <c r="EF38" s="38" t="s">
        <v>97</v>
      </c>
      <c r="EG38" s="38" t="s">
        <v>42</v>
      </c>
      <c r="EH38" s="38" t="s">
        <v>97</v>
      </c>
      <c r="EI38" s="38" t="s">
        <v>97</v>
      </c>
      <c r="EJ38" s="38" t="s">
        <v>97</v>
      </c>
      <c r="EK38" s="38" t="s">
        <v>97</v>
      </c>
      <c r="EL38" s="38" t="s">
        <v>97</v>
      </c>
      <c r="EM38" s="38" t="s">
        <v>97</v>
      </c>
      <c r="EN38" s="38" t="s">
        <v>97</v>
      </c>
    </row>
    <row r="39">
      <c r="A39" s="38" t="s">
        <v>99</v>
      </c>
      <c r="B39" s="36"/>
      <c r="C39" s="38" t="s">
        <v>96</v>
      </c>
      <c r="D39" s="38" t="s">
        <v>40</v>
      </c>
      <c r="E39" s="38" t="s">
        <v>77</v>
      </c>
      <c r="F39" s="38" t="s">
        <v>40</v>
      </c>
      <c r="G39" s="38" t="s">
        <v>77</v>
      </c>
      <c r="H39" s="38" t="s">
        <v>40</v>
      </c>
      <c r="I39" s="38" t="s">
        <v>40</v>
      </c>
      <c r="J39" s="38" t="s">
        <v>77</v>
      </c>
      <c r="K39" s="38" t="s">
        <v>40</v>
      </c>
      <c r="L39" s="38" t="s">
        <v>77</v>
      </c>
      <c r="M39" s="38" t="s">
        <v>40</v>
      </c>
      <c r="N39" s="38" t="s">
        <v>40</v>
      </c>
      <c r="O39" s="38" t="s">
        <v>77</v>
      </c>
      <c r="P39" s="38" t="s">
        <v>40</v>
      </c>
      <c r="Q39" s="38" t="s">
        <v>40</v>
      </c>
      <c r="R39" s="38" t="s">
        <v>40</v>
      </c>
      <c r="S39" s="38" t="s">
        <v>77</v>
      </c>
      <c r="T39" s="38" t="s">
        <v>40</v>
      </c>
      <c r="U39" s="38" t="s">
        <v>40</v>
      </c>
      <c r="V39" s="38" t="s">
        <v>40</v>
      </c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97</v>
      </c>
      <c r="EE39" s="38" t="s">
        <v>42</v>
      </c>
      <c r="EF39" s="38" t="s">
        <v>97</v>
      </c>
      <c r="EG39" s="38" t="s">
        <v>42</v>
      </c>
      <c r="EH39" s="38" t="s">
        <v>97</v>
      </c>
      <c r="EI39" s="38" t="s">
        <v>97</v>
      </c>
      <c r="EJ39" s="38" t="s">
        <v>97</v>
      </c>
      <c r="EK39" s="38" t="s">
        <v>97</v>
      </c>
      <c r="EL39" s="38" t="s">
        <v>97</v>
      </c>
      <c r="EM39" s="38" t="s">
        <v>97</v>
      </c>
      <c r="EN39" s="38" t="s">
        <v>97</v>
      </c>
    </row>
    <row r="40">
      <c r="A40" s="38" t="s">
        <v>100</v>
      </c>
      <c r="B40" s="36"/>
      <c r="C40" s="38" t="s">
        <v>96</v>
      </c>
      <c r="D40" s="38" t="s">
        <v>40</v>
      </c>
      <c r="E40" s="38" t="s">
        <v>77</v>
      </c>
      <c r="F40" s="38" t="s">
        <v>40</v>
      </c>
      <c r="G40" s="38" t="s">
        <v>77</v>
      </c>
      <c r="H40" s="38" t="s">
        <v>40</v>
      </c>
      <c r="I40" s="38" t="s">
        <v>40</v>
      </c>
      <c r="J40" s="38" t="s">
        <v>77</v>
      </c>
      <c r="K40" s="38" t="s">
        <v>40</v>
      </c>
      <c r="L40" s="38" t="s">
        <v>77</v>
      </c>
      <c r="M40" s="38" t="s">
        <v>40</v>
      </c>
      <c r="N40" s="38" t="s">
        <v>40</v>
      </c>
      <c r="O40" s="38" t="s">
        <v>77</v>
      </c>
      <c r="P40" s="38" t="s">
        <v>40</v>
      </c>
      <c r="Q40" s="38" t="s">
        <v>40</v>
      </c>
      <c r="R40" s="38" t="s">
        <v>40</v>
      </c>
      <c r="S40" s="38" t="s">
        <v>77</v>
      </c>
      <c r="T40" s="38" t="s">
        <v>40</v>
      </c>
      <c r="U40" s="38" t="s">
        <v>40</v>
      </c>
      <c r="V40" s="38" t="s">
        <v>40</v>
      </c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97</v>
      </c>
      <c r="EE40" s="38" t="s">
        <v>42</v>
      </c>
      <c r="EF40" s="38" t="s">
        <v>97</v>
      </c>
      <c r="EG40" s="38" t="s">
        <v>42</v>
      </c>
      <c r="EH40" s="38" t="s">
        <v>97</v>
      </c>
      <c r="EI40" s="38" t="s">
        <v>97</v>
      </c>
      <c r="EJ40" s="38" t="s">
        <v>97</v>
      </c>
      <c r="EK40" s="38" t="s">
        <v>97</v>
      </c>
      <c r="EL40" s="38" t="s">
        <v>97</v>
      </c>
      <c r="EM40" s="38" t="s">
        <v>97</v>
      </c>
      <c r="EN40" s="38" t="s">
        <v>97</v>
      </c>
    </row>
    <row r="41">
      <c r="A41" s="38" t="s">
        <v>101</v>
      </c>
      <c r="B41" s="36"/>
      <c r="C41" s="53" t="s">
        <v>102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103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104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77</v>
      </c>
      <c r="V43" s="38" t="s">
        <v>40</v>
      </c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105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106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107</v>
      </c>
      <c r="B46" s="36"/>
      <c r="C46" s="38" t="s">
        <v>111</v>
      </c>
      <c r="D46" s="38" t="s">
        <v>40</v>
      </c>
      <c r="E46" s="38" t="s">
        <v>40</v>
      </c>
      <c r="F46" s="38" t="s">
        <v>40</v>
      </c>
      <c r="G46" s="38" t="s">
        <v>40</v>
      </c>
      <c r="H46" s="38" t="s">
        <v>78</v>
      </c>
      <c r="I46" s="38" t="s">
        <v>45</v>
      </c>
      <c r="J46" s="38" t="s">
        <v>45</v>
      </c>
      <c r="K46" s="38" t="s">
        <v>45</v>
      </c>
      <c r="L46" s="38" t="s">
        <v>40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109</v>
      </c>
    </row>
    <row r="47">
      <c r="A47" s="38" t="s">
        <v>110</v>
      </c>
      <c r="B47" s="36"/>
      <c r="C47" s="38" t="s">
        <v>111</v>
      </c>
      <c r="D47" s="38" t="s">
        <v>40</v>
      </c>
      <c r="E47" s="38" t="s">
        <v>40</v>
      </c>
      <c r="F47" s="38" t="s">
        <v>40</v>
      </c>
      <c r="G47" s="38" t="s">
        <v>40</v>
      </c>
      <c r="H47" s="38" t="s">
        <v>77</v>
      </c>
      <c r="I47" s="38" t="s">
        <v>45</v>
      </c>
      <c r="J47" s="38" t="s">
        <v>45</v>
      </c>
      <c r="K47" s="38" t="s">
        <v>45</v>
      </c>
      <c r="L47" s="38" t="s">
        <v>77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97</v>
      </c>
    </row>
    <row r="48">
      <c r="A48" s="38" t="s">
        <v>112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40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40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113</v>
      </c>
      <c r="B49" s="36"/>
      <c r="C49" s="38">
        <v>78.0</v>
      </c>
      <c r="D49" s="38"/>
      <c r="E49" s="38" t="s">
        <v>40</v>
      </c>
      <c r="F49" s="38" t="s">
        <v>45</v>
      </c>
      <c r="G49" s="38" t="s">
        <v>40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40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114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115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116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117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118</v>
      </c>
      <c r="B54" s="56"/>
      <c r="C54" s="57" t="s">
        <v>40</v>
      </c>
      <c r="D54" s="57" t="s">
        <v>40</v>
      </c>
      <c r="E54" s="57">
        <v>84.58</v>
      </c>
      <c r="F54" s="57">
        <v>96.8</v>
      </c>
      <c r="G54" s="57">
        <v>27.64</v>
      </c>
      <c r="H54" s="57">
        <v>31.76</v>
      </c>
      <c r="I54" s="57">
        <v>29.11</v>
      </c>
      <c r="J54" s="57">
        <v>28.69</v>
      </c>
      <c r="K54" s="57">
        <v>24.65</v>
      </c>
      <c r="L54" s="57">
        <v>25.25</v>
      </c>
      <c r="M54" s="57">
        <v>32.04</v>
      </c>
      <c r="N54" s="57">
        <v>27.03</v>
      </c>
      <c r="O54" s="57">
        <v>25.7</v>
      </c>
      <c r="P54" s="57">
        <v>24.5</v>
      </c>
      <c r="Q54" s="57">
        <v>20.69</v>
      </c>
      <c r="R54" s="57">
        <v>17.83</v>
      </c>
      <c r="S54" s="57">
        <v>18.56</v>
      </c>
      <c r="T54" s="57" t="s">
        <v>45</v>
      </c>
      <c r="U54" s="57">
        <v>25.58</v>
      </c>
      <c r="V54" s="57">
        <v>16.94</v>
      </c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119</v>
      </c>
      <c r="EE54" s="57" t="s">
        <v>42</v>
      </c>
      <c r="EF54" s="57" t="s">
        <v>119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120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121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122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123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124</v>
      </c>
    </row>
    <row r="58">
      <c r="A58" s="46" t="s">
        <v>125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126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127</v>
      </c>
      <c r="EA59" s="57" t="s">
        <v>127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128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129</v>
      </c>
      <c r="B60" s="36"/>
      <c r="C60" s="38" t="s">
        <v>130</v>
      </c>
      <c r="D60" s="38" t="s">
        <v>131</v>
      </c>
      <c r="E60" s="38" t="s">
        <v>131</v>
      </c>
      <c r="F60" s="38" t="s">
        <v>131</v>
      </c>
      <c r="G60" s="38" t="s">
        <v>131</v>
      </c>
      <c r="H60" s="38" t="s">
        <v>131</v>
      </c>
      <c r="I60" s="38" t="s">
        <v>131</v>
      </c>
      <c r="J60" s="38" t="s">
        <v>131</v>
      </c>
      <c r="K60" s="38" t="s">
        <v>131</v>
      </c>
      <c r="L60" s="38" t="s">
        <v>131</v>
      </c>
      <c r="M60" s="38" t="s">
        <v>131</v>
      </c>
      <c r="N60" s="38" t="s">
        <v>131</v>
      </c>
      <c r="O60" s="38" t="s">
        <v>131</v>
      </c>
      <c r="P60" s="38" t="s">
        <v>131</v>
      </c>
      <c r="Q60" s="38" t="s">
        <v>131</v>
      </c>
      <c r="R60" s="38" t="s">
        <v>131</v>
      </c>
      <c r="S60" s="38" t="s">
        <v>131</v>
      </c>
      <c r="T60" s="38" t="s">
        <v>131</v>
      </c>
      <c r="U60" s="38" t="s">
        <v>131</v>
      </c>
      <c r="V60" s="38" t="s">
        <v>131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132</v>
      </c>
      <c r="EA60" s="38" t="s">
        <v>133</v>
      </c>
      <c r="EB60" s="38" t="s">
        <v>134</v>
      </c>
      <c r="EC60" s="38" t="s">
        <v>133</v>
      </c>
      <c r="ED60" s="38" t="s">
        <v>135</v>
      </c>
      <c r="EE60" s="38" t="s">
        <v>133</v>
      </c>
      <c r="EF60" s="38" t="s">
        <v>135</v>
      </c>
      <c r="EG60" s="38" t="s">
        <v>132</v>
      </c>
      <c r="EH60" s="38" t="s">
        <v>132</v>
      </c>
      <c r="EI60" s="38" t="s">
        <v>132</v>
      </c>
      <c r="EJ60" s="38" t="s">
        <v>132</v>
      </c>
      <c r="EK60" s="38" t="s">
        <v>132</v>
      </c>
      <c r="EL60" s="38" t="s">
        <v>132</v>
      </c>
      <c r="EM60" s="38" t="s">
        <v>132</v>
      </c>
      <c r="EN60" s="38" t="s">
        <v>130</v>
      </c>
    </row>
    <row r="61">
      <c r="A61" s="35" t="s">
        <v>136</v>
      </c>
      <c r="B61" s="36"/>
      <c r="C61" s="58">
        <v>0.6875</v>
      </c>
      <c r="D61" s="37">
        <v>0.041666666666666664</v>
      </c>
      <c r="E61" s="37">
        <v>0.4652777777777778</v>
      </c>
      <c r="F61" s="37">
        <v>0.4409722222222222</v>
      </c>
      <c r="G61" s="37">
        <v>0.4791666666666667</v>
      </c>
      <c r="H61" s="37">
        <v>0.4930555555555556</v>
      </c>
      <c r="I61" s="37">
        <v>0.4270833333333333</v>
      </c>
      <c r="J61" s="37">
        <v>0.4409722222222222</v>
      </c>
      <c r="K61" s="37">
        <v>0.5277777777777778</v>
      </c>
      <c r="L61" s="37">
        <v>0.08333333333333333</v>
      </c>
      <c r="M61" s="37">
        <v>0.5104166666666666</v>
      </c>
      <c r="N61" s="37">
        <v>0.4166666666666667</v>
      </c>
      <c r="O61" s="37">
        <v>0.53125</v>
      </c>
      <c r="P61" s="37">
        <v>0.5</v>
      </c>
      <c r="Q61" s="37">
        <v>0.5208333333333334</v>
      </c>
      <c r="R61" s="37">
        <v>0.4965277777777778</v>
      </c>
      <c r="S61" s="37">
        <v>0.4548611111111111</v>
      </c>
      <c r="T61" s="37">
        <v>0.3923611111111111</v>
      </c>
      <c r="U61" s="37">
        <v>0.4895833333333333</v>
      </c>
      <c r="V61" s="37">
        <v>0.4409722222222222</v>
      </c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137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146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62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63" t="s">
        <v>147</v>
      </c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0.6041666666666666</v>
      </c>
      <c r="D3" s="37">
        <v>0.4201388888888889</v>
      </c>
      <c r="E3" s="37">
        <v>0.46875</v>
      </c>
      <c r="F3" s="37">
        <v>0.4583333333333333</v>
      </c>
      <c r="G3" s="37">
        <v>0.4826388888888889</v>
      </c>
      <c r="H3" s="37">
        <v>0.5</v>
      </c>
      <c r="I3" s="37">
        <v>0.4305555555555556</v>
      </c>
      <c r="J3" s="37">
        <v>0.4444444444444444</v>
      </c>
      <c r="K3" s="37">
        <v>0.4305555555555556</v>
      </c>
      <c r="L3" s="37">
        <v>0.08333333333333333</v>
      </c>
      <c r="M3" s="37">
        <v>0.5104166666666666</v>
      </c>
      <c r="N3" s="37">
        <v>0.4201388888888889</v>
      </c>
      <c r="O3" s="37">
        <v>0.4861111111111111</v>
      </c>
      <c r="P3" s="37">
        <v>0.5</v>
      </c>
      <c r="Q3" s="37">
        <v>0.5208333333333334</v>
      </c>
      <c r="R3" s="37">
        <v>0.5</v>
      </c>
      <c r="S3" s="37">
        <v>0.46875</v>
      </c>
      <c r="T3" s="37">
        <v>0.3958333333333333</v>
      </c>
      <c r="U3" s="37">
        <v>0.5</v>
      </c>
      <c r="V3" s="37">
        <v>0.4479166666666667</v>
      </c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16.9</v>
      </c>
      <c r="D7" s="44">
        <v>16.82</v>
      </c>
      <c r="E7" s="44">
        <v>16.96</v>
      </c>
      <c r="F7" s="44">
        <v>16.84</v>
      </c>
      <c r="G7" s="44">
        <v>16.87</v>
      </c>
      <c r="H7" s="44">
        <v>16.79</v>
      </c>
      <c r="I7" s="44"/>
      <c r="J7" s="44">
        <v>16.57</v>
      </c>
      <c r="K7" s="44">
        <v>16.78</v>
      </c>
      <c r="L7" s="44">
        <v>16.75</v>
      </c>
      <c r="M7" s="44">
        <v>16.61</v>
      </c>
      <c r="N7" s="44">
        <v>16.65</v>
      </c>
      <c r="O7" s="44">
        <v>16.56</v>
      </c>
      <c r="P7" s="44">
        <v>16.79</v>
      </c>
      <c r="Q7" s="44" t="s">
        <v>45</v>
      </c>
      <c r="R7" s="44">
        <v>16.67</v>
      </c>
      <c r="S7" s="44">
        <v>16.8</v>
      </c>
      <c r="T7" s="44" t="s">
        <v>45</v>
      </c>
      <c r="U7" s="44" t="s">
        <v>45</v>
      </c>
      <c r="V7" s="44">
        <v>16.79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0.2</v>
      </c>
      <c r="D8" s="44">
        <f>D7-D6</f>
        <v>0.12</v>
      </c>
      <c r="E8" s="44">
        <f t="shared" ref="E8:N8" si="1">ABS(E6-E7)</f>
        <v>0.26</v>
      </c>
      <c r="F8" s="44">
        <f t="shared" si="1"/>
        <v>0.14</v>
      </c>
      <c r="G8" s="44">
        <f t="shared" si="1"/>
        <v>0.17</v>
      </c>
      <c r="H8" s="44">
        <f t="shared" si="1"/>
        <v>0.09</v>
      </c>
      <c r="I8" s="44">
        <f t="shared" si="1"/>
        <v>0</v>
      </c>
      <c r="J8" s="44">
        <f t="shared" si="1"/>
        <v>0.13</v>
      </c>
      <c r="K8" s="44">
        <f t="shared" si="1"/>
        <v>0.08</v>
      </c>
      <c r="L8" s="44">
        <f t="shared" si="1"/>
        <v>0.05</v>
      </c>
      <c r="M8" s="44">
        <f t="shared" si="1"/>
        <v>0.09</v>
      </c>
      <c r="N8" s="44">
        <f t="shared" si="1"/>
        <v>0.05</v>
      </c>
      <c r="O8" s="44">
        <f t="shared" ref="O8:P8" si="2">abs(O6-O7)</f>
        <v>0.14</v>
      </c>
      <c r="P8" s="44">
        <f t="shared" si="2"/>
        <v>0.09</v>
      </c>
      <c r="Q8" s="44" t="s">
        <v>45</v>
      </c>
      <c r="R8" s="44">
        <f t="shared" ref="R8:S8" si="3">abs(R6-R7)</f>
        <v>0.03</v>
      </c>
      <c r="S8" s="44">
        <f t="shared" si="3"/>
        <v>0.1</v>
      </c>
      <c r="T8" s="44" t="s">
        <v>45</v>
      </c>
      <c r="U8" s="44" t="s">
        <v>45</v>
      </c>
      <c r="V8" s="44">
        <f>abs(V6-V7)</f>
        <v>0.09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0.2</v>
      </c>
      <c r="D9" s="44">
        <v>0.12</v>
      </c>
      <c r="E9" s="44">
        <f t="shared" ref="E9:N9" si="4">ABS(E6-E7)</f>
        <v>0.26</v>
      </c>
      <c r="F9" s="44">
        <f t="shared" si="4"/>
        <v>0.14</v>
      </c>
      <c r="G9" s="44">
        <f t="shared" si="4"/>
        <v>0.17</v>
      </c>
      <c r="H9" s="44">
        <f t="shared" si="4"/>
        <v>0.09</v>
      </c>
      <c r="I9" s="44">
        <f t="shared" si="4"/>
        <v>0</v>
      </c>
      <c r="J9" s="44">
        <f t="shared" si="4"/>
        <v>0.13</v>
      </c>
      <c r="K9" s="44">
        <f t="shared" si="4"/>
        <v>0.08</v>
      </c>
      <c r="L9" s="44">
        <f t="shared" si="4"/>
        <v>0.05</v>
      </c>
      <c r="M9" s="44">
        <f t="shared" si="4"/>
        <v>0.09</v>
      </c>
      <c r="N9" s="44">
        <f t="shared" si="4"/>
        <v>0.05</v>
      </c>
      <c r="O9" s="44">
        <f t="shared" ref="O9:P9" si="5">abs(O6-O7)</f>
        <v>0.14</v>
      </c>
      <c r="P9" s="44">
        <f t="shared" si="5"/>
        <v>0.09</v>
      </c>
      <c r="Q9" s="44" t="s">
        <v>45</v>
      </c>
      <c r="R9" s="44">
        <f t="shared" ref="R9:S9" si="6">abs(R6-R7)</f>
        <v>0.03</v>
      </c>
      <c r="S9" s="44">
        <f t="shared" si="6"/>
        <v>0.1</v>
      </c>
      <c r="T9" s="44" t="s">
        <v>45</v>
      </c>
      <c r="U9" s="44" t="s">
        <v>45</v>
      </c>
      <c r="V9" s="44">
        <f>abs(V6-V7)</f>
        <v>0.09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>
        <v>16.8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 t="s">
        <v>45</v>
      </c>
      <c r="N10" s="44" t="s">
        <v>45</v>
      </c>
      <c r="O10" s="44">
        <v>16.6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24.0</v>
      </c>
      <c r="D12" s="44">
        <v>27.2</v>
      </c>
      <c r="E12" s="44">
        <v>27.6</v>
      </c>
      <c r="F12" s="44">
        <v>26.2</v>
      </c>
      <c r="G12" s="44">
        <v>31.6</v>
      </c>
      <c r="H12" s="44">
        <v>14.2</v>
      </c>
      <c r="I12" s="44"/>
      <c r="J12" s="44">
        <v>10.9</v>
      </c>
      <c r="K12" s="44">
        <v>6.6</v>
      </c>
      <c r="L12" s="44">
        <v>22.4</v>
      </c>
      <c r="M12" s="44">
        <v>6.7</v>
      </c>
      <c r="N12" s="44">
        <v>8.2</v>
      </c>
      <c r="O12" s="44">
        <v>7.0</v>
      </c>
      <c r="P12" s="44">
        <v>6.2</v>
      </c>
      <c r="Q12" s="44" t="s">
        <v>45</v>
      </c>
      <c r="R12" s="44">
        <v>0.8</v>
      </c>
      <c r="S12" s="44">
        <v>1.7</v>
      </c>
      <c r="T12" s="44" t="s">
        <v>45</v>
      </c>
      <c r="U12" s="44" t="s">
        <v>45</v>
      </c>
      <c r="V12" s="44">
        <v>-2.5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25.4</v>
      </c>
      <c r="D13" s="44">
        <v>27.7</v>
      </c>
      <c r="E13" s="44">
        <v>33.7</v>
      </c>
      <c r="F13" s="44">
        <v>27.2</v>
      </c>
      <c r="G13" s="44">
        <v>34.4</v>
      </c>
      <c r="H13" s="44">
        <v>9.5</v>
      </c>
      <c r="I13" s="44"/>
      <c r="J13" s="44">
        <v>5.2</v>
      </c>
      <c r="K13" s="44">
        <v>7.0</v>
      </c>
      <c r="L13" s="44">
        <v>22.7</v>
      </c>
      <c r="M13" s="44">
        <v>6.3</v>
      </c>
      <c r="N13" s="44">
        <v>8.6</v>
      </c>
      <c r="O13" s="44">
        <v>6.8</v>
      </c>
      <c r="P13" s="44">
        <v>6.5</v>
      </c>
      <c r="Q13" s="44" t="s">
        <v>45</v>
      </c>
      <c r="R13" s="44">
        <v>0.5</v>
      </c>
      <c r="S13" s="44">
        <v>1.7</v>
      </c>
      <c r="T13" s="44" t="s">
        <v>45</v>
      </c>
      <c r="U13" s="44" t="s">
        <v>45</v>
      </c>
      <c r="V13" s="44">
        <v>-2.9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25.4</v>
      </c>
      <c r="D14" s="44">
        <v>27.7</v>
      </c>
      <c r="E14" s="44">
        <v>33.7</v>
      </c>
      <c r="F14" s="44" t="s">
        <v>45</v>
      </c>
      <c r="G14" s="44">
        <v>34.4</v>
      </c>
      <c r="H14" s="44">
        <v>9.5</v>
      </c>
      <c r="I14" s="44"/>
      <c r="J14" s="44" t="s">
        <v>45</v>
      </c>
      <c r="K14" s="44" t="s">
        <v>45</v>
      </c>
      <c r="L14" s="44" t="s">
        <v>45</v>
      </c>
      <c r="M14" s="44">
        <v>6.3</v>
      </c>
      <c r="N14" s="44">
        <v>8.6</v>
      </c>
      <c r="O14" s="44" t="s">
        <v>45</v>
      </c>
      <c r="P14" s="44" t="s">
        <v>45</v>
      </c>
      <c r="Q14" s="44" t="s">
        <v>45</v>
      </c>
      <c r="R14" s="44" t="s">
        <v>45</v>
      </c>
      <c r="S14" s="44" t="s">
        <v>45</v>
      </c>
      <c r="T14" s="44" t="s">
        <v>45</v>
      </c>
      <c r="U14" s="44" t="s">
        <v>45</v>
      </c>
      <c r="V14" s="44" t="s">
        <v>45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744.0</v>
      </c>
      <c r="D15" s="44">
        <v>749.0</v>
      </c>
      <c r="E15" s="44">
        <v>747.0</v>
      </c>
      <c r="F15" s="44">
        <v>751.0</v>
      </c>
      <c r="G15" s="44">
        <v>743.0</v>
      </c>
      <c r="H15" s="44">
        <v>749.0</v>
      </c>
      <c r="I15" s="44"/>
      <c r="J15" s="44">
        <v>739.0</v>
      </c>
      <c r="K15" s="44">
        <v>747.0</v>
      </c>
      <c r="L15" s="44">
        <v>752.0</v>
      </c>
      <c r="M15" s="44">
        <v>755.0</v>
      </c>
      <c r="N15" s="44">
        <v>746.0</v>
      </c>
      <c r="O15" s="44">
        <v>741.0</v>
      </c>
      <c r="P15" s="44">
        <v>742.0</v>
      </c>
      <c r="Q15" s="44" t="s">
        <v>45</v>
      </c>
      <c r="R15" s="44">
        <v>751.0</v>
      </c>
      <c r="S15" s="44">
        <v>748.0</v>
      </c>
      <c r="T15" s="44" t="s">
        <v>45</v>
      </c>
      <c r="U15" s="44" t="s">
        <v>45</v>
      </c>
      <c r="V15" s="44">
        <v>762.0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749.0</v>
      </c>
      <c r="E16" s="44">
        <v>747.5</v>
      </c>
      <c r="F16" s="44">
        <v>750.5</v>
      </c>
      <c r="G16" s="44">
        <v>743.5</v>
      </c>
      <c r="H16" s="44">
        <v>749.0</v>
      </c>
      <c r="I16" s="44"/>
      <c r="J16" s="44">
        <v>738.5</v>
      </c>
      <c r="K16" s="44">
        <v>747.0</v>
      </c>
      <c r="L16" s="44">
        <v>752.0</v>
      </c>
      <c r="M16" s="44">
        <v>754.4</v>
      </c>
      <c r="N16" s="44">
        <v>746.0</v>
      </c>
      <c r="O16" s="44">
        <v>741.0</v>
      </c>
      <c r="P16" s="44">
        <v>741.8</v>
      </c>
      <c r="Q16" s="44" t="s">
        <v>45</v>
      </c>
      <c r="R16" s="44">
        <v>750.2</v>
      </c>
      <c r="S16" s="44">
        <v>747.7</v>
      </c>
      <c r="T16" s="44" t="s">
        <v>45</v>
      </c>
      <c r="U16" s="44" t="s">
        <v>45</v>
      </c>
      <c r="V16" s="44">
        <v>761.0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 t="s">
        <v>45</v>
      </c>
      <c r="O17" s="44" t="s">
        <v>45</v>
      </c>
      <c r="P17" s="44" t="s">
        <v>45</v>
      </c>
      <c r="Q17" s="44" t="s">
        <v>45</v>
      </c>
      <c r="R17" s="44" t="s">
        <v>45</v>
      </c>
      <c r="S17" s="44">
        <v>747.0</v>
      </c>
      <c r="T17" s="44" t="s">
        <v>45</v>
      </c>
      <c r="U17" s="44" t="s">
        <v>45</v>
      </c>
      <c r="V17" s="44" t="s">
        <v>45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40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40</v>
      </c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0.2</v>
      </c>
      <c r="D19" s="44">
        <v>0.3</v>
      </c>
      <c r="E19" s="44">
        <v>0.2</v>
      </c>
      <c r="F19" s="44">
        <v>0.2</v>
      </c>
      <c r="G19" s="44">
        <v>0.2</v>
      </c>
      <c r="H19" s="44">
        <v>0.2</v>
      </c>
      <c r="I19" s="44"/>
      <c r="J19" s="44">
        <v>0.5</v>
      </c>
      <c r="K19" s="44">
        <v>0.4</v>
      </c>
      <c r="L19" s="44">
        <v>0.4</v>
      </c>
      <c r="M19" s="44">
        <v>0.4</v>
      </c>
      <c r="N19" s="44">
        <v>0.4</v>
      </c>
      <c r="O19" s="44">
        <v>0.3</v>
      </c>
      <c r="P19" s="44">
        <v>0.3</v>
      </c>
      <c r="Q19" s="44" t="s">
        <v>45</v>
      </c>
      <c r="R19" s="44">
        <v>0.4</v>
      </c>
      <c r="S19" s="44">
        <v>0.4</v>
      </c>
      <c r="T19" s="44" t="s">
        <v>45</v>
      </c>
      <c r="U19" s="44" t="s">
        <v>45</v>
      </c>
      <c r="V19" s="44">
        <v>0.5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0.2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/>
      <c r="K20" s="44"/>
      <c r="L20" s="44"/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/>
      <c r="D22" s="47">
        <v>0.849</v>
      </c>
      <c r="E22" s="47">
        <v>0.848</v>
      </c>
      <c r="F22" s="47">
        <v>0.852</v>
      </c>
      <c r="G22" s="47">
        <v>0.851</v>
      </c>
      <c r="H22" s="47">
        <v>0.849</v>
      </c>
      <c r="I22" s="47">
        <v>0.85</v>
      </c>
      <c r="J22" s="47">
        <v>0.849</v>
      </c>
      <c r="K22" s="47">
        <v>0.855</v>
      </c>
      <c r="L22" s="47">
        <v>0.855</v>
      </c>
      <c r="M22" s="47">
        <v>0.821</v>
      </c>
      <c r="N22" s="47">
        <v>0.859</v>
      </c>
      <c r="O22" s="47">
        <v>0.855</v>
      </c>
      <c r="P22" s="47">
        <v>0.857</v>
      </c>
      <c r="Q22" s="47">
        <v>0.86</v>
      </c>
      <c r="R22" s="47">
        <v>0.855</v>
      </c>
      <c r="S22" s="47">
        <v>0.871</v>
      </c>
      <c r="T22" s="47" t="s">
        <v>45</v>
      </c>
      <c r="U22" s="47">
        <v>0.85</v>
      </c>
      <c r="V22" s="47">
        <v>0.875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65</v>
      </c>
      <c r="B23" s="43"/>
      <c r="C23" s="44"/>
      <c r="D23" s="44"/>
      <c r="E23" s="44">
        <v>0.843</v>
      </c>
      <c r="F23" s="44">
        <v>0.843</v>
      </c>
      <c r="G23" s="44">
        <v>0.843</v>
      </c>
      <c r="H23" s="44">
        <v>0.843</v>
      </c>
      <c r="I23" s="44">
        <v>0.843</v>
      </c>
      <c r="J23" s="44">
        <v>0.843</v>
      </c>
      <c r="K23" s="44">
        <v>0.843</v>
      </c>
      <c r="L23" s="44">
        <v>0.843</v>
      </c>
      <c r="M23" s="44">
        <v>0.843</v>
      </c>
      <c r="N23" s="44">
        <v>0.843</v>
      </c>
      <c r="O23" s="44">
        <v>0.843</v>
      </c>
      <c r="P23" s="44">
        <v>0.843</v>
      </c>
      <c r="Q23" s="44">
        <v>0.843</v>
      </c>
      <c r="R23" s="44">
        <v>0.843</v>
      </c>
      <c r="S23" s="44">
        <v>0.843</v>
      </c>
      <c r="T23" s="44">
        <v>0.843</v>
      </c>
      <c r="U23" s="44">
        <v>0.843</v>
      </c>
      <c r="V23" s="44">
        <v>0.843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66</v>
      </c>
      <c r="B24" s="43"/>
      <c r="C24" s="47"/>
      <c r="D24" s="47"/>
      <c r="E24" s="47">
        <f t="shared" ref="E24:N24" si="7">ABS(E22-E23)</f>
        <v>0.005</v>
      </c>
      <c r="F24" s="47">
        <f t="shared" si="7"/>
        <v>0.009</v>
      </c>
      <c r="G24" s="47">
        <f t="shared" si="7"/>
        <v>0.008</v>
      </c>
      <c r="H24" s="47">
        <f t="shared" si="7"/>
        <v>0.006</v>
      </c>
      <c r="I24" s="47">
        <f t="shared" si="7"/>
        <v>0.007</v>
      </c>
      <c r="J24" s="47">
        <f t="shared" si="7"/>
        <v>0.006</v>
      </c>
      <c r="K24" s="47">
        <f t="shared" si="7"/>
        <v>0.012</v>
      </c>
      <c r="L24" s="47">
        <f t="shared" si="7"/>
        <v>0.012</v>
      </c>
      <c r="M24" s="47">
        <f t="shared" si="7"/>
        <v>0.022</v>
      </c>
      <c r="N24" s="47">
        <f t="shared" si="7"/>
        <v>0.016</v>
      </c>
      <c r="O24" s="47">
        <f t="shared" ref="O24:S24" si="8">O22-O23</f>
        <v>0.012</v>
      </c>
      <c r="P24" s="47">
        <f t="shared" si="8"/>
        <v>0.014</v>
      </c>
      <c r="Q24" s="47">
        <f t="shared" si="8"/>
        <v>0.017</v>
      </c>
      <c r="R24" s="47">
        <f t="shared" si="8"/>
        <v>0.012</v>
      </c>
      <c r="S24" s="47">
        <f t="shared" si="8"/>
        <v>0.028</v>
      </c>
      <c r="T24" s="47" t="s">
        <v>45</v>
      </c>
      <c r="U24" s="47">
        <f t="shared" ref="U24:V24" si="9">U22-U23</f>
        <v>0.007</v>
      </c>
      <c r="V24" s="47">
        <f t="shared" si="9"/>
        <v>0.032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67</v>
      </c>
      <c r="B25" s="49"/>
      <c r="C25" s="50"/>
      <c r="D25" s="50"/>
      <c r="E25" s="50">
        <f t="shared" ref="E25:S25" si="10">(E22-E23)/E23</f>
        <v>0.005931198102</v>
      </c>
      <c r="F25" s="50">
        <f t="shared" si="10"/>
        <v>0.01067615658</v>
      </c>
      <c r="G25" s="50">
        <f t="shared" si="10"/>
        <v>0.009489916963</v>
      </c>
      <c r="H25" s="50">
        <f t="shared" si="10"/>
        <v>0.007117437722</v>
      </c>
      <c r="I25" s="50">
        <f t="shared" si="10"/>
        <v>0.008303677343</v>
      </c>
      <c r="J25" s="50">
        <f t="shared" si="10"/>
        <v>0.007117437722</v>
      </c>
      <c r="K25" s="50">
        <f t="shared" si="10"/>
        <v>0.01423487544</v>
      </c>
      <c r="L25" s="50">
        <f t="shared" si="10"/>
        <v>0.01423487544</v>
      </c>
      <c r="M25" s="50">
        <f t="shared" si="10"/>
        <v>-0.02609727165</v>
      </c>
      <c r="N25" s="50">
        <f t="shared" si="10"/>
        <v>0.01897983393</v>
      </c>
      <c r="O25" s="50">
        <f t="shared" si="10"/>
        <v>0.01423487544</v>
      </c>
      <c r="P25" s="50">
        <f t="shared" si="10"/>
        <v>0.01660735469</v>
      </c>
      <c r="Q25" s="50">
        <f t="shared" si="10"/>
        <v>0.02016607355</v>
      </c>
      <c r="R25" s="50">
        <f t="shared" si="10"/>
        <v>0.01423487544</v>
      </c>
      <c r="S25" s="50">
        <f t="shared" si="10"/>
        <v>0.03321470937</v>
      </c>
      <c r="T25" s="44" t="s">
        <v>45</v>
      </c>
      <c r="U25" s="50">
        <f t="shared" ref="U25:V25" si="11">(U22-U23)/U23</f>
        <v>0.008303677343</v>
      </c>
      <c r="V25" s="50">
        <f t="shared" si="11"/>
        <v>0.03795966785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68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69</v>
      </c>
      <c r="B27" s="36"/>
      <c r="C27" s="38" t="s">
        <v>70</v>
      </c>
      <c r="D27" s="38" t="s">
        <v>40</v>
      </c>
      <c r="E27" s="38" t="s">
        <v>40</v>
      </c>
      <c r="F27" s="38" t="s">
        <v>140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140</v>
      </c>
      <c r="L27" s="38" t="s">
        <v>40</v>
      </c>
      <c r="M27" s="38" t="s">
        <v>140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71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72</v>
      </c>
      <c r="B28" s="36"/>
      <c r="C28" s="38" t="s">
        <v>73</v>
      </c>
      <c r="D28" s="38" t="s">
        <v>73</v>
      </c>
      <c r="E28" s="38" t="s">
        <v>73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74</v>
      </c>
      <c r="B29" s="36"/>
      <c r="C29" s="38" t="s">
        <v>73</v>
      </c>
      <c r="D29" s="38" t="s">
        <v>73</v>
      </c>
      <c r="E29" s="38" t="s">
        <v>73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75</v>
      </c>
      <c r="B30" s="36"/>
      <c r="C30" s="38" t="s">
        <v>73</v>
      </c>
      <c r="D30" s="38" t="s">
        <v>73</v>
      </c>
      <c r="E30" s="38" t="s">
        <v>73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76</v>
      </c>
      <c r="B31" s="36"/>
      <c r="C31" s="38" t="s">
        <v>73</v>
      </c>
      <c r="D31" s="38" t="s">
        <v>73</v>
      </c>
      <c r="E31" s="38" t="s">
        <v>73</v>
      </c>
      <c r="F31" s="38" t="s">
        <v>77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40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79</v>
      </c>
      <c r="B32" s="36"/>
      <c r="C32" s="38" t="s">
        <v>73</v>
      </c>
      <c r="D32" s="38" t="s">
        <v>73</v>
      </c>
      <c r="E32" s="38" t="s">
        <v>73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40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80</v>
      </c>
      <c r="EL32" s="38" t="s">
        <v>42</v>
      </c>
      <c r="EM32" s="38" t="s">
        <v>42</v>
      </c>
      <c r="EN32" s="38" t="s">
        <v>42</v>
      </c>
    </row>
    <row r="33">
      <c r="A33" s="38" t="s">
        <v>81</v>
      </c>
      <c r="B33" s="36"/>
      <c r="C33" s="38" t="s">
        <v>73</v>
      </c>
      <c r="D33" s="38" t="s">
        <v>73</v>
      </c>
      <c r="E33" s="38" t="s">
        <v>73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40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80</v>
      </c>
      <c r="EL33" s="38" t="s">
        <v>42</v>
      </c>
      <c r="EM33" s="38" t="s">
        <v>42</v>
      </c>
      <c r="EN33" s="38" t="s">
        <v>42</v>
      </c>
    </row>
    <row r="34">
      <c r="A34" s="38" t="s">
        <v>82</v>
      </c>
      <c r="B34" s="36"/>
      <c r="C34" s="38" t="s">
        <v>73</v>
      </c>
      <c r="D34" s="38" t="s">
        <v>73</v>
      </c>
      <c r="E34" s="38" t="s">
        <v>73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40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83</v>
      </c>
      <c r="B35" s="36"/>
      <c r="C35" s="52">
        <v>0.9</v>
      </c>
      <c r="D35" s="52">
        <v>0.8</v>
      </c>
      <c r="E35" s="52">
        <v>0.7</v>
      </c>
      <c r="F35" s="52">
        <v>0.5</v>
      </c>
      <c r="G35" s="52">
        <v>0.45</v>
      </c>
      <c r="H35" s="52">
        <v>0.3</v>
      </c>
      <c r="I35" s="52">
        <v>0.15</v>
      </c>
      <c r="J35" s="52">
        <v>0.5</v>
      </c>
      <c r="K35" s="52">
        <v>0.4</v>
      </c>
      <c r="L35" s="52">
        <v>0.2</v>
      </c>
      <c r="M35" s="52">
        <v>1.0</v>
      </c>
      <c r="N35" s="52">
        <v>0.9</v>
      </c>
      <c r="O35" s="52">
        <v>0.5</v>
      </c>
      <c r="P35" s="52">
        <v>0.4</v>
      </c>
      <c r="Q35" s="52">
        <v>1.0</v>
      </c>
      <c r="R35" s="52">
        <v>0.9</v>
      </c>
      <c r="S35" s="52">
        <v>0.9</v>
      </c>
      <c r="T35" s="52">
        <v>0.8</v>
      </c>
      <c r="U35" s="52">
        <v>0.6</v>
      </c>
      <c r="V35" s="38" t="s">
        <v>148</v>
      </c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80</v>
      </c>
      <c r="EF35" s="52">
        <v>0.75</v>
      </c>
      <c r="EG35" s="38" t="s">
        <v>84</v>
      </c>
      <c r="EH35" s="38" t="s">
        <v>85</v>
      </c>
      <c r="EI35" s="52">
        <v>1.0</v>
      </c>
      <c r="EJ35" s="38" t="s">
        <v>86</v>
      </c>
      <c r="EK35" s="52">
        <v>0.6</v>
      </c>
      <c r="EL35" s="38" t="s">
        <v>87</v>
      </c>
      <c r="EM35" s="52">
        <v>0.25</v>
      </c>
      <c r="EN35" s="52">
        <v>1.0</v>
      </c>
    </row>
    <row r="36">
      <c r="A36" s="38" t="s">
        <v>88</v>
      </c>
      <c r="B36" s="36"/>
      <c r="C36" s="38" t="s">
        <v>89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90</v>
      </c>
      <c r="EG36" s="38" t="s">
        <v>91</v>
      </c>
      <c r="EH36" s="38" t="s">
        <v>92</v>
      </c>
      <c r="EI36" s="38" t="s">
        <v>93</v>
      </c>
      <c r="EJ36" s="38" t="s">
        <v>94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95</v>
      </c>
      <c r="B37" s="36"/>
      <c r="C37" s="38" t="s">
        <v>96</v>
      </c>
      <c r="D37" s="38" t="s">
        <v>40</v>
      </c>
      <c r="E37" s="38" t="s">
        <v>77</v>
      </c>
      <c r="F37" s="38" t="s">
        <v>40</v>
      </c>
      <c r="G37" s="38" t="s">
        <v>40</v>
      </c>
      <c r="H37" s="38" t="s">
        <v>77</v>
      </c>
      <c r="I37" s="38" t="s">
        <v>40</v>
      </c>
      <c r="J37" s="38" t="s">
        <v>40</v>
      </c>
      <c r="K37" s="38" t="s">
        <v>77</v>
      </c>
      <c r="L37" s="38" t="s">
        <v>40</v>
      </c>
      <c r="M37" s="38" t="s">
        <v>77</v>
      </c>
      <c r="N37" s="38" t="s">
        <v>40</v>
      </c>
      <c r="O37" s="38" t="s">
        <v>77</v>
      </c>
      <c r="P37" s="38" t="s">
        <v>40</v>
      </c>
      <c r="Q37" s="38" t="s">
        <v>77</v>
      </c>
      <c r="R37" s="38" t="s">
        <v>40</v>
      </c>
      <c r="S37" s="38" t="s">
        <v>40</v>
      </c>
      <c r="T37" s="38" t="s">
        <v>40</v>
      </c>
      <c r="U37" s="38" t="s">
        <v>77</v>
      </c>
      <c r="V37" s="38" t="s">
        <v>40</v>
      </c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97</v>
      </c>
      <c r="EE37" s="38" t="s">
        <v>42</v>
      </c>
      <c r="EF37" s="38" t="s">
        <v>97</v>
      </c>
      <c r="EG37" s="38" t="s">
        <v>42</v>
      </c>
      <c r="EH37" s="38" t="s">
        <v>97</v>
      </c>
      <c r="EI37" s="38" t="s">
        <v>97</v>
      </c>
      <c r="EJ37" s="38" t="s">
        <v>97</v>
      </c>
      <c r="EK37" s="38" t="s">
        <v>97</v>
      </c>
      <c r="EL37" s="38" t="s">
        <v>97</v>
      </c>
      <c r="EM37" s="38" t="s">
        <v>97</v>
      </c>
      <c r="EN37" s="38" t="s">
        <v>97</v>
      </c>
    </row>
    <row r="38">
      <c r="A38" s="38" t="s">
        <v>98</v>
      </c>
      <c r="B38" s="36"/>
      <c r="C38" s="38" t="s">
        <v>96</v>
      </c>
      <c r="D38" s="38" t="s">
        <v>40</v>
      </c>
      <c r="E38" s="38" t="s">
        <v>77</v>
      </c>
      <c r="F38" s="38" t="s">
        <v>40</v>
      </c>
      <c r="G38" s="38" t="s">
        <v>40</v>
      </c>
      <c r="H38" s="38" t="s">
        <v>77</v>
      </c>
      <c r="I38" s="38" t="s">
        <v>40</v>
      </c>
      <c r="J38" s="38" t="s">
        <v>40</v>
      </c>
      <c r="K38" s="38" t="s">
        <v>77</v>
      </c>
      <c r="L38" s="38" t="s">
        <v>40</v>
      </c>
      <c r="M38" s="38" t="s">
        <v>77</v>
      </c>
      <c r="N38" s="38" t="s">
        <v>40</v>
      </c>
      <c r="O38" s="38" t="s">
        <v>77</v>
      </c>
      <c r="P38" s="38" t="s">
        <v>40</v>
      </c>
      <c r="Q38" s="38" t="s">
        <v>77</v>
      </c>
      <c r="R38" s="38" t="s">
        <v>40</v>
      </c>
      <c r="S38" s="38" t="s">
        <v>40</v>
      </c>
      <c r="T38" s="38" t="s">
        <v>40</v>
      </c>
      <c r="U38" s="38" t="s">
        <v>77</v>
      </c>
      <c r="V38" s="38" t="s">
        <v>40</v>
      </c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97</v>
      </c>
      <c r="EE38" s="38" t="s">
        <v>42</v>
      </c>
      <c r="EF38" s="38" t="s">
        <v>97</v>
      </c>
      <c r="EG38" s="38" t="s">
        <v>42</v>
      </c>
      <c r="EH38" s="38" t="s">
        <v>97</v>
      </c>
      <c r="EI38" s="38" t="s">
        <v>97</v>
      </c>
      <c r="EJ38" s="38" t="s">
        <v>97</v>
      </c>
      <c r="EK38" s="38" t="s">
        <v>97</v>
      </c>
      <c r="EL38" s="38" t="s">
        <v>97</v>
      </c>
      <c r="EM38" s="38" t="s">
        <v>97</v>
      </c>
      <c r="EN38" s="38" t="s">
        <v>97</v>
      </c>
    </row>
    <row r="39">
      <c r="A39" s="38" t="s">
        <v>99</v>
      </c>
      <c r="B39" s="36"/>
      <c r="C39" s="38" t="s">
        <v>96</v>
      </c>
      <c r="D39" s="38" t="s">
        <v>40</v>
      </c>
      <c r="E39" s="38" t="s">
        <v>77</v>
      </c>
      <c r="F39" s="38" t="s">
        <v>40</v>
      </c>
      <c r="G39" s="38" t="s">
        <v>40</v>
      </c>
      <c r="H39" s="38" t="s">
        <v>77</v>
      </c>
      <c r="I39" s="38" t="s">
        <v>40</v>
      </c>
      <c r="J39" s="38" t="s">
        <v>40</v>
      </c>
      <c r="K39" s="38" t="s">
        <v>77</v>
      </c>
      <c r="L39" s="38" t="s">
        <v>40</v>
      </c>
      <c r="M39" s="38" t="s">
        <v>77</v>
      </c>
      <c r="N39" s="38" t="s">
        <v>40</v>
      </c>
      <c r="O39" s="38" t="s">
        <v>77</v>
      </c>
      <c r="P39" s="38" t="s">
        <v>40</v>
      </c>
      <c r="Q39" s="38" t="s">
        <v>77</v>
      </c>
      <c r="R39" s="38" t="s">
        <v>40</v>
      </c>
      <c r="S39" s="38" t="s">
        <v>40</v>
      </c>
      <c r="T39" s="38" t="s">
        <v>40</v>
      </c>
      <c r="U39" s="38" t="s">
        <v>77</v>
      </c>
      <c r="V39" s="38" t="s">
        <v>40</v>
      </c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97</v>
      </c>
      <c r="EE39" s="38" t="s">
        <v>42</v>
      </c>
      <c r="EF39" s="38" t="s">
        <v>97</v>
      </c>
      <c r="EG39" s="38" t="s">
        <v>42</v>
      </c>
      <c r="EH39" s="38" t="s">
        <v>97</v>
      </c>
      <c r="EI39" s="38" t="s">
        <v>97</v>
      </c>
      <c r="EJ39" s="38" t="s">
        <v>97</v>
      </c>
      <c r="EK39" s="38" t="s">
        <v>97</v>
      </c>
      <c r="EL39" s="38" t="s">
        <v>97</v>
      </c>
      <c r="EM39" s="38" t="s">
        <v>97</v>
      </c>
      <c r="EN39" s="38" t="s">
        <v>97</v>
      </c>
    </row>
    <row r="40">
      <c r="A40" s="38" t="s">
        <v>100</v>
      </c>
      <c r="B40" s="36"/>
      <c r="C40" s="38" t="s">
        <v>96</v>
      </c>
      <c r="D40" s="38" t="s">
        <v>40</v>
      </c>
      <c r="E40" s="38" t="s">
        <v>77</v>
      </c>
      <c r="F40" s="38" t="s">
        <v>40</v>
      </c>
      <c r="G40" s="38" t="s">
        <v>40</v>
      </c>
      <c r="H40" s="38" t="s">
        <v>77</v>
      </c>
      <c r="I40" s="38" t="s">
        <v>40</v>
      </c>
      <c r="J40" s="38" t="s">
        <v>40</v>
      </c>
      <c r="K40" s="38" t="s">
        <v>77</v>
      </c>
      <c r="L40" s="38" t="s">
        <v>40</v>
      </c>
      <c r="M40" s="38" t="s">
        <v>77</v>
      </c>
      <c r="N40" s="38" t="s">
        <v>40</v>
      </c>
      <c r="O40" s="38" t="s">
        <v>77</v>
      </c>
      <c r="P40" s="38" t="s">
        <v>40</v>
      </c>
      <c r="Q40" s="38" t="s">
        <v>77</v>
      </c>
      <c r="R40" s="38" t="s">
        <v>40</v>
      </c>
      <c r="S40" s="38" t="s">
        <v>40</v>
      </c>
      <c r="T40" s="38" t="s">
        <v>40</v>
      </c>
      <c r="U40" s="38" t="s">
        <v>77</v>
      </c>
      <c r="V40" s="38" t="s">
        <v>40</v>
      </c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97</v>
      </c>
      <c r="EE40" s="38" t="s">
        <v>42</v>
      </c>
      <c r="EF40" s="38" t="s">
        <v>97</v>
      </c>
      <c r="EG40" s="38" t="s">
        <v>42</v>
      </c>
      <c r="EH40" s="38" t="s">
        <v>97</v>
      </c>
      <c r="EI40" s="38" t="s">
        <v>97</v>
      </c>
      <c r="EJ40" s="38" t="s">
        <v>97</v>
      </c>
      <c r="EK40" s="38" t="s">
        <v>97</v>
      </c>
      <c r="EL40" s="38" t="s">
        <v>97</v>
      </c>
      <c r="EM40" s="38" t="s">
        <v>97</v>
      </c>
      <c r="EN40" s="38" t="s">
        <v>97</v>
      </c>
    </row>
    <row r="41">
      <c r="A41" s="38" t="s">
        <v>101</v>
      </c>
      <c r="B41" s="36"/>
      <c r="C41" s="53" t="s">
        <v>102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103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104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105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106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107</v>
      </c>
      <c r="B46" s="36"/>
      <c r="C46" s="38" t="s">
        <v>108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45</v>
      </c>
      <c r="I46" s="38" t="s">
        <v>45</v>
      </c>
      <c r="J46" s="38" t="s">
        <v>45</v>
      </c>
      <c r="K46" s="38" t="s">
        <v>40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109</v>
      </c>
    </row>
    <row r="47">
      <c r="A47" s="38" t="s">
        <v>110</v>
      </c>
      <c r="B47" s="36"/>
      <c r="C47" s="38" t="s">
        <v>111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45</v>
      </c>
      <c r="I47" s="38" t="s">
        <v>45</v>
      </c>
      <c r="J47" s="38" t="s">
        <v>45</v>
      </c>
      <c r="K47" s="38" t="s">
        <v>40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97</v>
      </c>
    </row>
    <row r="48">
      <c r="A48" s="38" t="s">
        <v>112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45</v>
      </c>
      <c r="I48" s="38" t="s">
        <v>45</v>
      </c>
      <c r="J48" s="38" t="s">
        <v>45</v>
      </c>
      <c r="K48" s="38" t="s">
        <v>40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113</v>
      </c>
      <c r="B49" s="36"/>
      <c r="C49" s="38">
        <v>78.0</v>
      </c>
      <c r="D49" s="38"/>
      <c r="E49" s="38" t="s">
        <v>40</v>
      </c>
      <c r="F49" s="38" t="s">
        <v>45</v>
      </c>
      <c r="G49" s="38" t="s">
        <v>45</v>
      </c>
      <c r="H49" s="38" t="s">
        <v>45</v>
      </c>
      <c r="I49" s="38" t="s">
        <v>45</v>
      </c>
      <c r="J49" s="38" t="s">
        <v>45</v>
      </c>
      <c r="K49" s="38" t="s">
        <v>140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114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115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116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117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118</v>
      </c>
      <c r="B54" s="56"/>
      <c r="C54" s="57" t="s">
        <v>40</v>
      </c>
      <c r="D54" s="57" t="s">
        <v>40</v>
      </c>
      <c r="E54" s="57">
        <v>77.4</v>
      </c>
      <c r="F54" s="57">
        <v>76.55</v>
      </c>
      <c r="G54" s="57">
        <v>22.81</v>
      </c>
      <c r="H54" s="57">
        <v>23.21</v>
      </c>
      <c r="I54" s="57">
        <v>15.36</v>
      </c>
      <c r="J54" s="57">
        <v>17.23</v>
      </c>
      <c r="K54" s="57">
        <v>13.8</v>
      </c>
      <c r="L54" s="57">
        <v>25.85</v>
      </c>
      <c r="M54" s="57">
        <v>17.02</v>
      </c>
      <c r="N54" s="57">
        <v>16.26</v>
      </c>
      <c r="O54" s="57">
        <v>16.4</v>
      </c>
      <c r="P54" s="57">
        <v>16.8</v>
      </c>
      <c r="Q54" s="57">
        <v>25.69</v>
      </c>
      <c r="R54" s="57">
        <v>22.47</v>
      </c>
      <c r="S54" s="57">
        <v>21.69</v>
      </c>
      <c r="T54" s="57" t="s">
        <v>45</v>
      </c>
      <c r="U54" s="57">
        <v>24.63</v>
      </c>
      <c r="V54" s="57">
        <v>16.17</v>
      </c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119</v>
      </c>
      <c r="EE54" s="57" t="s">
        <v>42</v>
      </c>
      <c r="EF54" s="57" t="s">
        <v>119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120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121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122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123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124</v>
      </c>
    </row>
    <row r="58">
      <c r="A58" s="46" t="s">
        <v>125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126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127</v>
      </c>
      <c r="EA59" s="57" t="s">
        <v>127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128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129</v>
      </c>
      <c r="B60" s="36"/>
      <c r="C60" s="38" t="s">
        <v>130</v>
      </c>
      <c r="D60" s="38" t="s">
        <v>131</v>
      </c>
      <c r="E60" s="38" t="s">
        <v>131</v>
      </c>
      <c r="F60" s="38" t="s">
        <v>131</v>
      </c>
      <c r="G60" s="38" t="s">
        <v>131</v>
      </c>
      <c r="H60" s="38" t="s">
        <v>131</v>
      </c>
      <c r="I60" s="38" t="s">
        <v>131</v>
      </c>
      <c r="J60" s="38" t="s">
        <v>131</v>
      </c>
      <c r="K60" s="38" t="s">
        <v>131</v>
      </c>
      <c r="L60" s="38" t="s">
        <v>131</v>
      </c>
      <c r="M60" s="38" t="s">
        <v>131</v>
      </c>
      <c r="N60" s="38" t="s">
        <v>131</v>
      </c>
      <c r="O60" s="38" t="s">
        <v>131</v>
      </c>
      <c r="P60" s="38" t="s">
        <v>131</v>
      </c>
      <c r="Q60" s="38" t="s">
        <v>131</v>
      </c>
      <c r="R60" s="38" t="s">
        <v>131</v>
      </c>
      <c r="S60" s="38" t="s">
        <v>131</v>
      </c>
      <c r="T60" s="38" t="s">
        <v>131</v>
      </c>
      <c r="U60" s="38" t="s">
        <v>131</v>
      </c>
      <c r="V60" s="38" t="s">
        <v>131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132</v>
      </c>
      <c r="EA60" s="38" t="s">
        <v>133</v>
      </c>
      <c r="EB60" s="38" t="s">
        <v>134</v>
      </c>
      <c r="EC60" s="38" t="s">
        <v>133</v>
      </c>
      <c r="ED60" s="38" t="s">
        <v>135</v>
      </c>
      <c r="EE60" s="38" t="s">
        <v>133</v>
      </c>
      <c r="EF60" s="38" t="s">
        <v>135</v>
      </c>
      <c r="EG60" s="38" t="s">
        <v>132</v>
      </c>
      <c r="EH60" s="38" t="s">
        <v>132</v>
      </c>
      <c r="EI60" s="38" t="s">
        <v>132</v>
      </c>
      <c r="EJ60" s="38" t="s">
        <v>132</v>
      </c>
      <c r="EK60" s="38" t="s">
        <v>132</v>
      </c>
      <c r="EL60" s="38" t="s">
        <v>132</v>
      </c>
      <c r="EM60" s="38" t="s">
        <v>132</v>
      </c>
      <c r="EN60" s="38" t="s">
        <v>130</v>
      </c>
    </row>
    <row r="61">
      <c r="A61" s="35" t="s">
        <v>136</v>
      </c>
      <c r="B61" s="36"/>
      <c r="C61" s="58">
        <v>0.6458333333333334</v>
      </c>
      <c r="D61" s="37">
        <v>0.4375</v>
      </c>
      <c r="E61" s="37">
        <v>0.4861111111111111</v>
      </c>
      <c r="F61" s="37">
        <v>0.46875</v>
      </c>
      <c r="G61" s="37">
        <v>0.4930555555555556</v>
      </c>
      <c r="H61" s="37">
        <v>0.5138888888888888</v>
      </c>
      <c r="I61" s="37">
        <v>0.4375</v>
      </c>
      <c r="J61" s="37">
        <v>0.4583333333333333</v>
      </c>
      <c r="K61" s="37">
        <v>0.4652777777777778</v>
      </c>
      <c r="L61" s="37">
        <v>0.09375</v>
      </c>
      <c r="M61" s="37">
        <v>0.5243055555555556</v>
      </c>
      <c r="N61" s="37">
        <v>0.4375</v>
      </c>
      <c r="O61" s="37">
        <v>0.5173611111111112</v>
      </c>
      <c r="P61" s="37">
        <v>0.5138888888888888</v>
      </c>
      <c r="Q61" s="37">
        <v>0.041666666666666664</v>
      </c>
      <c r="R61" s="37">
        <v>0.5138888888888888</v>
      </c>
      <c r="S61" s="37">
        <v>0.4791666666666667</v>
      </c>
      <c r="T61" s="37">
        <v>0.3993055555555556</v>
      </c>
      <c r="U61" s="37">
        <v>0.5208333333333334</v>
      </c>
      <c r="V61" s="37">
        <v>0.4583333333333333</v>
      </c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137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149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44806.0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0.5625</v>
      </c>
      <c r="D3" s="37">
        <v>0.3854166666666667</v>
      </c>
      <c r="E3" s="38"/>
      <c r="F3" s="37">
        <v>0.4722222222222222</v>
      </c>
      <c r="G3" s="37">
        <v>0.5104166666666666</v>
      </c>
      <c r="H3" s="37">
        <v>0.5173611111111112</v>
      </c>
      <c r="I3" s="37">
        <v>0.4375</v>
      </c>
      <c r="J3" s="37">
        <v>0.4583333333333333</v>
      </c>
      <c r="K3" s="37">
        <v>0.4652777777777778</v>
      </c>
      <c r="L3" s="37">
        <v>0.09375</v>
      </c>
      <c r="M3" s="37">
        <v>0.5243055555555556</v>
      </c>
      <c r="N3" s="37">
        <v>0.4375</v>
      </c>
      <c r="O3" s="37">
        <v>0.53125</v>
      </c>
      <c r="P3" s="37">
        <v>0.5138888888888888</v>
      </c>
      <c r="Q3" s="37">
        <v>0.041666666666666664</v>
      </c>
      <c r="R3" s="37">
        <v>0.5138888888888888</v>
      </c>
      <c r="S3" s="37">
        <v>0.4583333333333333</v>
      </c>
      <c r="T3" s="37">
        <v>0.3993055555555556</v>
      </c>
      <c r="U3" s="37">
        <v>0.5208333333333334</v>
      </c>
      <c r="V3" s="37">
        <v>0.4409722222222222</v>
      </c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16.7</v>
      </c>
      <c r="D7" s="44">
        <v>16.71</v>
      </c>
      <c r="E7" s="44">
        <v>16.82</v>
      </c>
      <c r="F7" s="44">
        <v>16.62</v>
      </c>
      <c r="G7" s="44">
        <v>16.73</v>
      </c>
      <c r="H7" s="44">
        <v>16.63</v>
      </c>
      <c r="I7" s="44"/>
      <c r="J7" s="44">
        <v>16.62</v>
      </c>
      <c r="K7" s="44">
        <v>16.78</v>
      </c>
      <c r="L7" s="44">
        <v>16.68</v>
      </c>
      <c r="M7" s="44">
        <v>16.71</v>
      </c>
      <c r="N7" s="44">
        <v>16.64</v>
      </c>
      <c r="O7" s="44">
        <v>16.59</v>
      </c>
      <c r="P7" s="44">
        <v>16.64</v>
      </c>
      <c r="Q7" s="44" t="s">
        <v>45</v>
      </c>
      <c r="R7" s="44">
        <v>16.72</v>
      </c>
      <c r="S7" s="44">
        <v>16.66</v>
      </c>
      <c r="T7" s="44" t="s">
        <v>45</v>
      </c>
      <c r="U7" s="44" t="s">
        <v>45</v>
      </c>
      <c r="V7" s="44">
        <v>16.95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0.0</v>
      </c>
      <c r="D8" s="44">
        <v>0.01</v>
      </c>
      <c r="E8" s="44">
        <f t="shared" ref="E8:N8" si="1">ABS(E6-E7)</f>
        <v>0.12</v>
      </c>
      <c r="F8" s="44">
        <f t="shared" si="1"/>
        <v>0.08</v>
      </c>
      <c r="G8" s="44">
        <f t="shared" si="1"/>
        <v>0.03</v>
      </c>
      <c r="H8" s="44">
        <f t="shared" si="1"/>
        <v>0.07</v>
      </c>
      <c r="I8" s="44">
        <f t="shared" si="1"/>
        <v>0</v>
      </c>
      <c r="J8" s="44">
        <f t="shared" si="1"/>
        <v>0.08</v>
      </c>
      <c r="K8" s="44">
        <f t="shared" si="1"/>
        <v>0.08</v>
      </c>
      <c r="L8" s="44">
        <f t="shared" si="1"/>
        <v>0.02</v>
      </c>
      <c r="M8" s="44">
        <f t="shared" si="1"/>
        <v>0.01</v>
      </c>
      <c r="N8" s="44">
        <f t="shared" si="1"/>
        <v>0.06</v>
      </c>
      <c r="O8" s="44">
        <f t="shared" ref="O8:P8" si="2">abs(O6-O7)</f>
        <v>0.11</v>
      </c>
      <c r="P8" s="44">
        <f t="shared" si="2"/>
        <v>0.06</v>
      </c>
      <c r="Q8" s="44" t="s">
        <v>45</v>
      </c>
      <c r="R8" s="44">
        <f t="shared" ref="R8:S8" si="3">abs(R6-R7)</f>
        <v>0.02</v>
      </c>
      <c r="S8" s="44">
        <f t="shared" si="3"/>
        <v>0.04</v>
      </c>
      <c r="T8" s="44" t="s">
        <v>45</v>
      </c>
      <c r="U8" s="44" t="s">
        <v>45</v>
      </c>
      <c r="V8" s="44">
        <f>abs(V6-V7)</f>
        <v>0.25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0.0</v>
      </c>
      <c r="D9" s="44">
        <v>0.01</v>
      </c>
      <c r="E9" s="44">
        <f t="shared" ref="E9:N9" si="4">ABS(E6-E7)</f>
        <v>0.12</v>
      </c>
      <c r="F9" s="44">
        <f t="shared" si="4"/>
        <v>0.08</v>
      </c>
      <c r="G9" s="44">
        <f t="shared" si="4"/>
        <v>0.03</v>
      </c>
      <c r="H9" s="44">
        <f t="shared" si="4"/>
        <v>0.07</v>
      </c>
      <c r="I9" s="44">
        <f t="shared" si="4"/>
        <v>0</v>
      </c>
      <c r="J9" s="44">
        <f t="shared" si="4"/>
        <v>0.08</v>
      </c>
      <c r="K9" s="44">
        <f t="shared" si="4"/>
        <v>0.08</v>
      </c>
      <c r="L9" s="44">
        <f t="shared" si="4"/>
        <v>0.02</v>
      </c>
      <c r="M9" s="44">
        <f t="shared" si="4"/>
        <v>0.01</v>
      </c>
      <c r="N9" s="44">
        <f t="shared" si="4"/>
        <v>0.06</v>
      </c>
      <c r="O9" s="44">
        <f t="shared" ref="O9:P9" si="5">abs(O6-O7)</f>
        <v>0.11</v>
      </c>
      <c r="P9" s="44">
        <f t="shared" si="5"/>
        <v>0.06</v>
      </c>
      <c r="Q9" s="44" t="s">
        <v>45</v>
      </c>
      <c r="R9" s="44">
        <f t="shared" ref="R9:S9" si="6">abs(R6-R7)</f>
        <v>0.02</v>
      </c>
      <c r="S9" s="44">
        <f t="shared" si="6"/>
        <v>0.04</v>
      </c>
      <c r="T9" s="44" t="s">
        <v>45</v>
      </c>
      <c r="U9" s="44" t="s">
        <v>45</v>
      </c>
      <c r="V9" s="44">
        <f>abs(V6-V7)</f>
        <v>0.25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 t="s">
        <v>45</v>
      </c>
      <c r="N10" s="44" t="s">
        <v>45</v>
      </c>
      <c r="O10" s="44">
        <v>16.6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>
        <v>16.9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23.3</v>
      </c>
      <c r="D12" s="44">
        <v>26.3</v>
      </c>
      <c r="E12" s="44">
        <v>27.9</v>
      </c>
      <c r="F12" s="44">
        <v>26.7</v>
      </c>
      <c r="G12" s="44">
        <v>26.6</v>
      </c>
      <c r="H12" s="44">
        <v>16.2</v>
      </c>
      <c r="I12" s="44"/>
      <c r="J12" s="44">
        <v>11.8</v>
      </c>
      <c r="K12" s="44">
        <v>8.0</v>
      </c>
      <c r="L12" s="44">
        <v>22.5</v>
      </c>
      <c r="M12" s="44">
        <v>6.0</v>
      </c>
      <c r="N12" s="44">
        <v>8.1</v>
      </c>
      <c r="O12" s="44">
        <v>6.7</v>
      </c>
      <c r="P12" s="44">
        <v>6.1</v>
      </c>
      <c r="Q12" s="44" t="s">
        <v>45</v>
      </c>
      <c r="R12" s="44">
        <v>0.2</v>
      </c>
      <c r="S12" s="44">
        <v>0.9</v>
      </c>
      <c r="T12" s="44" t="s">
        <v>45</v>
      </c>
      <c r="U12" s="44" t="s">
        <v>45</v>
      </c>
      <c r="V12" s="44">
        <f>7.4</f>
        <v>7.4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24.7</v>
      </c>
      <c r="D13" s="44">
        <v>27.8</v>
      </c>
      <c r="E13" s="44">
        <v>28.5</v>
      </c>
      <c r="F13" s="44">
        <v>27.7</v>
      </c>
      <c r="G13" s="44">
        <v>27.6</v>
      </c>
      <c r="H13" s="44">
        <v>11.3</v>
      </c>
      <c r="I13" s="44"/>
      <c r="J13" s="44">
        <v>9.2</v>
      </c>
      <c r="K13" s="44">
        <v>9.6</v>
      </c>
      <c r="L13" s="44">
        <v>22.3</v>
      </c>
      <c r="M13" s="44">
        <v>5.7</v>
      </c>
      <c r="N13" s="44">
        <v>8.8</v>
      </c>
      <c r="O13" s="44">
        <v>6.4</v>
      </c>
      <c r="P13" s="44">
        <v>6.8</v>
      </c>
      <c r="Q13" s="44" t="s">
        <v>45</v>
      </c>
      <c r="R13" s="44">
        <v>0.8</v>
      </c>
      <c r="S13" s="44">
        <v>1.8</v>
      </c>
      <c r="T13" s="44" t="s">
        <v>45</v>
      </c>
      <c r="U13" s="44" t="s">
        <v>45</v>
      </c>
      <c r="V13" s="44">
        <v>-2.8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24.7</v>
      </c>
      <c r="D14" s="44">
        <v>27.8</v>
      </c>
      <c r="E14" s="44">
        <v>28.5</v>
      </c>
      <c r="F14" s="44" t="s">
        <v>45</v>
      </c>
      <c r="G14" s="44" t="s">
        <v>45</v>
      </c>
      <c r="H14" s="44">
        <v>11.3</v>
      </c>
      <c r="I14" s="44"/>
      <c r="J14" s="44" t="s">
        <v>45</v>
      </c>
      <c r="K14" s="44" t="s">
        <v>45</v>
      </c>
      <c r="L14" s="44" t="s">
        <v>45</v>
      </c>
      <c r="M14" s="44" t="s">
        <v>45</v>
      </c>
      <c r="N14" s="44">
        <v>8.8</v>
      </c>
      <c r="O14" s="44">
        <v>6.4</v>
      </c>
      <c r="P14" s="44" t="s">
        <v>45</v>
      </c>
      <c r="Q14" s="44" t="s">
        <v>45</v>
      </c>
      <c r="R14" s="44" t="s">
        <v>45</v>
      </c>
      <c r="S14" s="44">
        <v>1.8</v>
      </c>
      <c r="T14" s="44" t="s">
        <v>45</v>
      </c>
      <c r="U14" s="44" t="s">
        <v>45</v>
      </c>
      <c r="V14" s="44">
        <v>-2.8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745.0</v>
      </c>
      <c r="D15" s="44">
        <v>749.0</v>
      </c>
      <c r="E15" s="44">
        <v>747.0</v>
      </c>
      <c r="F15" s="44">
        <v>750.0</v>
      </c>
      <c r="G15" s="44">
        <v>744.0</v>
      </c>
      <c r="H15" s="44">
        <v>749.0</v>
      </c>
      <c r="I15" s="44"/>
      <c r="J15" s="44">
        <v>739.0</v>
      </c>
      <c r="K15" s="44">
        <v>747.0</v>
      </c>
      <c r="L15" s="44">
        <v>752.0</v>
      </c>
      <c r="M15" s="44">
        <v>754.0</v>
      </c>
      <c r="N15" s="44">
        <v>746.0</v>
      </c>
      <c r="O15" s="44">
        <v>741.0</v>
      </c>
      <c r="P15" s="44">
        <v>742.0</v>
      </c>
      <c r="Q15" s="44" t="s">
        <v>45</v>
      </c>
      <c r="R15" s="44">
        <v>751.0</v>
      </c>
      <c r="S15" s="44">
        <v>743.0</v>
      </c>
      <c r="T15" s="44" t="s">
        <v>45</v>
      </c>
      <c r="U15" s="44" t="s">
        <v>45</v>
      </c>
      <c r="V15" s="44">
        <v>759.0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747.0</v>
      </c>
      <c r="D16" s="44">
        <v>749.0</v>
      </c>
      <c r="E16" s="44">
        <v>747.9</v>
      </c>
      <c r="F16" s="44">
        <v>750.5</v>
      </c>
      <c r="G16" s="44">
        <v>743.5</v>
      </c>
      <c r="H16" s="44">
        <v>749.5</v>
      </c>
      <c r="I16" s="44"/>
      <c r="J16" s="44">
        <v>738.5</v>
      </c>
      <c r="K16" s="44">
        <v>747.0</v>
      </c>
      <c r="L16" s="44">
        <v>752.0</v>
      </c>
      <c r="M16" s="44">
        <v>754.5</v>
      </c>
      <c r="N16" s="44">
        <v>746.0</v>
      </c>
      <c r="O16" s="44">
        <v>741.0</v>
      </c>
      <c r="P16" s="44">
        <v>741.4</v>
      </c>
      <c r="Q16" s="44" t="s">
        <v>45</v>
      </c>
      <c r="R16" s="44">
        <v>750.2</v>
      </c>
      <c r="S16" s="44">
        <v>748.0</v>
      </c>
      <c r="T16" s="44" t="s">
        <v>45</v>
      </c>
      <c r="U16" s="44" t="s">
        <v>45</v>
      </c>
      <c r="V16" s="44">
        <v>761.1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747.0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 t="s">
        <v>45</v>
      </c>
      <c r="O17" s="44" t="s">
        <v>45</v>
      </c>
      <c r="P17" s="44" t="s">
        <v>45</v>
      </c>
      <c r="Q17" s="44" t="s">
        <v>45</v>
      </c>
      <c r="R17" s="44" t="s">
        <v>45</v>
      </c>
      <c r="S17" s="44">
        <v>747.4</v>
      </c>
      <c r="T17" s="44" t="s">
        <v>45</v>
      </c>
      <c r="U17" s="44" t="s">
        <v>45</v>
      </c>
      <c r="V17" s="44">
        <v>761.0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40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40</v>
      </c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0.1</v>
      </c>
      <c r="D19" s="44">
        <v>0.2</v>
      </c>
      <c r="E19" s="44">
        <v>0.3</v>
      </c>
      <c r="F19" s="44">
        <v>0.2</v>
      </c>
      <c r="G19" s="44">
        <v>0.2</v>
      </c>
      <c r="H19" s="44">
        <v>0.3</v>
      </c>
      <c r="I19" s="44"/>
      <c r="J19" s="44">
        <v>0.3</v>
      </c>
      <c r="K19" s="44">
        <v>0.3</v>
      </c>
      <c r="L19" s="44">
        <v>0.3</v>
      </c>
      <c r="M19" s="44">
        <v>0.4</v>
      </c>
      <c r="N19" s="44">
        <v>0.3</v>
      </c>
      <c r="O19" s="44">
        <v>0.3</v>
      </c>
      <c r="P19" s="44">
        <v>0.4</v>
      </c>
      <c r="Q19" s="44" t="s">
        <v>45</v>
      </c>
      <c r="R19" s="44">
        <v>0.4</v>
      </c>
      <c r="S19" s="44">
        <v>0.3</v>
      </c>
      <c r="T19" s="44" t="s">
        <v>45</v>
      </c>
      <c r="U19" s="44" t="s">
        <v>45</v>
      </c>
      <c r="V19" s="44">
        <v>0.4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0.1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 t="s">
        <v>45</v>
      </c>
      <c r="K20" s="44" t="s">
        <v>45</v>
      </c>
      <c r="L20" s="44" t="s">
        <v>45</v>
      </c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>
        <v>0.764</v>
      </c>
      <c r="D22" s="47">
        <v>0.768</v>
      </c>
      <c r="E22" s="47">
        <v>0.768</v>
      </c>
      <c r="F22" s="47">
        <v>0.772</v>
      </c>
      <c r="G22" s="47">
        <v>0.769</v>
      </c>
      <c r="H22" s="47">
        <v>0.771</v>
      </c>
      <c r="I22" s="47">
        <v>0.77</v>
      </c>
      <c r="J22" s="47">
        <v>0.769</v>
      </c>
      <c r="K22" s="47">
        <v>0.767</v>
      </c>
      <c r="L22" s="47">
        <v>0.77</v>
      </c>
      <c r="M22" s="47">
        <v>0.77</v>
      </c>
      <c r="N22" s="47">
        <v>0.769</v>
      </c>
      <c r="O22" s="47">
        <v>0.762</v>
      </c>
      <c r="P22" s="47">
        <v>0.767</v>
      </c>
      <c r="Q22" s="47">
        <v>0.77</v>
      </c>
      <c r="R22" s="47">
        <v>0.77</v>
      </c>
      <c r="S22" s="47">
        <v>0.767</v>
      </c>
      <c r="T22" s="47">
        <v>0.769</v>
      </c>
      <c r="U22" s="47">
        <v>0.846</v>
      </c>
      <c r="V22" s="47">
        <v>0.849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65</v>
      </c>
      <c r="B23" s="43"/>
      <c r="C23" s="44">
        <v>0.75</v>
      </c>
      <c r="D23" s="44">
        <v>0.75</v>
      </c>
      <c r="E23" s="44">
        <v>0.75</v>
      </c>
      <c r="F23" s="44">
        <v>0.75</v>
      </c>
      <c r="G23" s="44">
        <v>0.75</v>
      </c>
      <c r="H23" s="44">
        <v>0.75</v>
      </c>
      <c r="I23" s="44">
        <v>0.75</v>
      </c>
      <c r="J23" s="44">
        <v>0.75</v>
      </c>
      <c r="K23" s="44">
        <v>0.75</v>
      </c>
      <c r="L23" s="44">
        <v>0.75</v>
      </c>
      <c r="M23" s="44">
        <v>0.75</v>
      </c>
      <c r="N23" s="44">
        <v>0.75</v>
      </c>
      <c r="O23" s="44">
        <v>0.75</v>
      </c>
      <c r="P23" s="44">
        <v>0.75</v>
      </c>
      <c r="Q23" s="44">
        <v>0.75</v>
      </c>
      <c r="R23" s="44">
        <v>0.75</v>
      </c>
      <c r="S23" s="44">
        <v>0.75</v>
      </c>
      <c r="T23" s="44">
        <v>0.75</v>
      </c>
      <c r="U23" s="44">
        <v>0.839</v>
      </c>
      <c r="V23" s="44">
        <v>0.839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66</v>
      </c>
      <c r="B24" s="43"/>
      <c r="C24" s="47">
        <v>0.014</v>
      </c>
      <c r="D24" s="47">
        <f>D22-D23</f>
        <v>0.018</v>
      </c>
      <c r="E24" s="47">
        <f t="shared" ref="E24:N24" si="7">ABS(E22-E23)</f>
        <v>0.018</v>
      </c>
      <c r="F24" s="47">
        <f t="shared" si="7"/>
        <v>0.022</v>
      </c>
      <c r="G24" s="47">
        <f t="shared" si="7"/>
        <v>0.019</v>
      </c>
      <c r="H24" s="47">
        <f t="shared" si="7"/>
        <v>0.021</v>
      </c>
      <c r="I24" s="47">
        <f t="shared" si="7"/>
        <v>0.02</v>
      </c>
      <c r="J24" s="47">
        <f t="shared" si="7"/>
        <v>0.019</v>
      </c>
      <c r="K24" s="47">
        <f t="shared" si="7"/>
        <v>0.017</v>
      </c>
      <c r="L24" s="47">
        <f t="shared" si="7"/>
        <v>0.02</v>
      </c>
      <c r="M24" s="47">
        <f t="shared" si="7"/>
        <v>0.02</v>
      </c>
      <c r="N24" s="47">
        <f t="shared" si="7"/>
        <v>0.019</v>
      </c>
      <c r="O24" s="47">
        <f t="shared" ref="O24:V24" si="8">O22-O23</f>
        <v>0.012</v>
      </c>
      <c r="P24" s="47">
        <f t="shared" si="8"/>
        <v>0.017</v>
      </c>
      <c r="Q24" s="47">
        <f t="shared" si="8"/>
        <v>0.02</v>
      </c>
      <c r="R24" s="47">
        <f t="shared" si="8"/>
        <v>0.02</v>
      </c>
      <c r="S24" s="47">
        <f t="shared" si="8"/>
        <v>0.017</v>
      </c>
      <c r="T24" s="47">
        <f t="shared" si="8"/>
        <v>0.019</v>
      </c>
      <c r="U24" s="47">
        <f t="shared" si="8"/>
        <v>0.007</v>
      </c>
      <c r="V24" s="47">
        <f t="shared" si="8"/>
        <v>0.01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67</v>
      </c>
      <c r="B25" s="49"/>
      <c r="C25" s="50"/>
      <c r="D25" s="50">
        <f t="shared" ref="D25:V25" si="9">(D22-D23)/D23</f>
        <v>0.024</v>
      </c>
      <c r="E25" s="50">
        <f t="shared" si="9"/>
        <v>0.024</v>
      </c>
      <c r="F25" s="50">
        <f t="shared" si="9"/>
        <v>0.02933333333</v>
      </c>
      <c r="G25" s="50">
        <f t="shared" si="9"/>
        <v>0.02533333333</v>
      </c>
      <c r="H25" s="50">
        <f t="shared" si="9"/>
        <v>0.028</v>
      </c>
      <c r="I25" s="50">
        <f t="shared" si="9"/>
        <v>0.02666666667</v>
      </c>
      <c r="J25" s="50">
        <f t="shared" si="9"/>
        <v>0.02533333333</v>
      </c>
      <c r="K25" s="50">
        <f t="shared" si="9"/>
        <v>0.02266666667</v>
      </c>
      <c r="L25" s="50">
        <f t="shared" si="9"/>
        <v>0.02666666667</v>
      </c>
      <c r="M25" s="50">
        <f t="shared" si="9"/>
        <v>0.02666666667</v>
      </c>
      <c r="N25" s="50">
        <f t="shared" si="9"/>
        <v>0.02533333333</v>
      </c>
      <c r="O25" s="50">
        <f t="shared" si="9"/>
        <v>0.016</v>
      </c>
      <c r="P25" s="50">
        <f t="shared" si="9"/>
        <v>0.02266666667</v>
      </c>
      <c r="Q25" s="50">
        <f t="shared" si="9"/>
        <v>0.02666666667</v>
      </c>
      <c r="R25" s="50">
        <f t="shared" si="9"/>
        <v>0.02666666667</v>
      </c>
      <c r="S25" s="50">
        <f t="shared" si="9"/>
        <v>0.02266666667</v>
      </c>
      <c r="T25" s="50">
        <f t="shared" si="9"/>
        <v>0.02533333333</v>
      </c>
      <c r="U25" s="50">
        <f t="shared" si="9"/>
        <v>0.008343265793</v>
      </c>
      <c r="V25" s="50">
        <f t="shared" si="9"/>
        <v>0.01191895113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68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69</v>
      </c>
      <c r="B27" s="36"/>
      <c r="C27" s="38" t="s">
        <v>73</v>
      </c>
      <c r="D27" s="38" t="s">
        <v>73</v>
      </c>
      <c r="E27" s="38" t="s">
        <v>73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 t="s">
        <v>40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71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72</v>
      </c>
      <c r="B28" s="36"/>
      <c r="C28" s="38" t="s">
        <v>73</v>
      </c>
      <c r="D28" s="38" t="s">
        <v>73</v>
      </c>
      <c r="E28" s="38" t="s">
        <v>73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74</v>
      </c>
      <c r="B29" s="36"/>
      <c r="C29" s="38" t="s">
        <v>73</v>
      </c>
      <c r="D29" s="38" t="s">
        <v>73</v>
      </c>
      <c r="E29" s="38" t="s">
        <v>73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75</v>
      </c>
      <c r="B30" s="36"/>
      <c r="C30" s="38" t="s">
        <v>73</v>
      </c>
      <c r="D30" s="38" t="s">
        <v>73</v>
      </c>
      <c r="E30" s="38" t="s">
        <v>73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76</v>
      </c>
      <c r="B31" s="36"/>
      <c r="C31" s="38" t="s">
        <v>73</v>
      </c>
      <c r="D31" s="38" t="s">
        <v>73</v>
      </c>
      <c r="E31" s="38" t="s">
        <v>73</v>
      </c>
      <c r="F31" s="38" t="s">
        <v>77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40</v>
      </c>
      <c r="P31" s="38" t="s">
        <v>40</v>
      </c>
      <c r="Q31" s="38" t="s">
        <v>78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79</v>
      </c>
      <c r="B32" s="36"/>
      <c r="C32" s="38" t="s">
        <v>73</v>
      </c>
      <c r="D32" s="38" t="s">
        <v>73</v>
      </c>
      <c r="E32" s="38" t="s">
        <v>73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40</v>
      </c>
      <c r="P32" s="38" t="s">
        <v>40</v>
      </c>
      <c r="Q32" s="38" t="s">
        <v>78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80</v>
      </c>
      <c r="EL32" s="38" t="s">
        <v>42</v>
      </c>
      <c r="EM32" s="38" t="s">
        <v>42</v>
      </c>
      <c r="EN32" s="38" t="s">
        <v>42</v>
      </c>
    </row>
    <row r="33">
      <c r="A33" s="38" t="s">
        <v>81</v>
      </c>
      <c r="B33" s="36"/>
      <c r="C33" s="38" t="s">
        <v>73</v>
      </c>
      <c r="D33" s="38" t="s">
        <v>73</v>
      </c>
      <c r="E33" s="38" t="s">
        <v>73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40</v>
      </c>
      <c r="P33" s="38" t="s">
        <v>40</v>
      </c>
      <c r="Q33" s="38" t="s">
        <v>78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80</v>
      </c>
      <c r="EL33" s="38" t="s">
        <v>42</v>
      </c>
      <c r="EM33" s="38" t="s">
        <v>42</v>
      </c>
      <c r="EN33" s="38" t="s">
        <v>42</v>
      </c>
    </row>
    <row r="34">
      <c r="A34" s="38" t="s">
        <v>82</v>
      </c>
      <c r="B34" s="36"/>
      <c r="C34" s="38" t="s">
        <v>73</v>
      </c>
      <c r="D34" s="38" t="s">
        <v>73</v>
      </c>
      <c r="E34" s="38" t="s">
        <v>73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40</v>
      </c>
      <c r="P34" s="38" t="s">
        <v>40</v>
      </c>
      <c r="Q34" s="38" t="s">
        <v>78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83</v>
      </c>
      <c r="B35" s="36"/>
      <c r="C35" s="52">
        <v>0.25</v>
      </c>
      <c r="D35" s="52">
        <v>0.15</v>
      </c>
      <c r="E35" s="52">
        <v>0.95</v>
      </c>
      <c r="F35" s="52">
        <v>0.9</v>
      </c>
      <c r="G35" s="52">
        <v>0.8</v>
      </c>
      <c r="H35" s="38" t="s">
        <v>150</v>
      </c>
      <c r="I35" s="52">
        <v>0.6</v>
      </c>
      <c r="J35" s="52">
        <v>0.5</v>
      </c>
      <c r="K35" s="52">
        <v>0.3</v>
      </c>
      <c r="L35" s="52">
        <v>0.2</v>
      </c>
      <c r="M35" s="52">
        <v>0.9</v>
      </c>
      <c r="N35" s="52">
        <v>0.8</v>
      </c>
      <c r="O35" s="52">
        <v>0.5</v>
      </c>
      <c r="P35" s="52">
        <v>0.3</v>
      </c>
      <c r="Q35" s="52">
        <v>0.2</v>
      </c>
      <c r="R35" s="52">
        <v>1.0</v>
      </c>
      <c r="S35" s="52">
        <v>0.9</v>
      </c>
      <c r="T35" s="52">
        <v>0.9</v>
      </c>
      <c r="U35" s="52">
        <v>0.7</v>
      </c>
      <c r="V35" s="52">
        <v>0.3</v>
      </c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80</v>
      </c>
      <c r="EF35" s="52">
        <v>0.75</v>
      </c>
      <c r="EG35" s="38" t="s">
        <v>84</v>
      </c>
      <c r="EH35" s="38" t="s">
        <v>85</v>
      </c>
      <c r="EI35" s="52">
        <v>1.0</v>
      </c>
      <c r="EJ35" s="38" t="s">
        <v>86</v>
      </c>
      <c r="EK35" s="52">
        <v>0.6</v>
      </c>
      <c r="EL35" s="38" t="s">
        <v>87</v>
      </c>
      <c r="EM35" s="52">
        <v>0.25</v>
      </c>
      <c r="EN35" s="52">
        <v>1.0</v>
      </c>
    </row>
    <row r="36">
      <c r="A36" s="38" t="s">
        <v>88</v>
      </c>
      <c r="B36" s="36"/>
      <c r="C36" s="38" t="s">
        <v>89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90</v>
      </c>
      <c r="EG36" s="38" t="s">
        <v>91</v>
      </c>
      <c r="EH36" s="38" t="s">
        <v>92</v>
      </c>
      <c r="EI36" s="38" t="s">
        <v>93</v>
      </c>
      <c r="EJ36" s="38" t="s">
        <v>94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95</v>
      </c>
      <c r="B37" s="36"/>
      <c r="C37" s="38" t="s">
        <v>96</v>
      </c>
      <c r="D37" s="38" t="s">
        <v>40</v>
      </c>
      <c r="E37" s="38" t="s">
        <v>40</v>
      </c>
      <c r="F37" s="38" t="s">
        <v>40</v>
      </c>
      <c r="G37" s="38" t="s">
        <v>40</v>
      </c>
      <c r="H37" s="38" t="s">
        <v>77</v>
      </c>
      <c r="I37" s="38" t="s">
        <v>40</v>
      </c>
      <c r="J37" s="38" t="s">
        <v>77</v>
      </c>
      <c r="K37" s="38" t="s">
        <v>40</v>
      </c>
      <c r="L37" s="38" t="s">
        <v>77</v>
      </c>
      <c r="M37" s="38" t="s">
        <v>40</v>
      </c>
      <c r="N37" s="38" t="s">
        <v>77</v>
      </c>
      <c r="O37" s="38" t="s">
        <v>77</v>
      </c>
      <c r="P37" s="38" t="s">
        <v>40</v>
      </c>
      <c r="Q37" s="38" t="s">
        <v>40</v>
      </c>
      <c r="R37" s="38" t="s">
        <v>40</v>
      </c>
      <c r="S37" s="38" t="s">
        <v>77</v>
      </c>
      <c r="T37" s="38" t="s">
        <v>40</v>
      </c>
      <c r="U37" s="38" t="s">
        <v>40</v>
      </c>
      <c r="V37" s="38" t="s">
        <v>40</v>
      </c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97</v>
      </c>
      <c r="EE37" s="38" t="s">
        <v>42</v>
      </c>
      <c r="EF37" s="38" t="s">
        <v>97</v>
      </c>
      <c r="EG37" s="38" t="s">
        <v>42</v>
      </c>
      <c r="EH37" s="38" t="s">
        <v>97</v>
      </c>
      <c r="EI37" s="38" t="s">
        <v>97</v>
      </c>
      <c r="EJ37" s="38" t="s">
        <v>97</v>
      </c>
      <c r="EK37" s="38" t="s">
        <v>97</v>
      </c>
      <c r="EL37" s="38" t="s">
        <v>97</v>
      </c>
      <c r="EM37" s="38" t="s">
        <v>97</v>
      </c>
      <c r="EN37" s="38" t="s">
        <v>97</v>
      </c>
    </row>
    <row r="38">
      <c r="A38" s="38" t="s">
        <v>98</v>
      </c>
      <c r="B38" s="36"/>
      <c r="C38" s="38" t="s">
        <v>96</v>
      </c>
      <c r="D38" s="38" t="s">
        <v>40</v>
      </c>
      <c r="E38" s="38" t="s">
        <v>40</v>
      </c>
      <c r="F38" s="38" t="s">
        <v>40</v>
      </c>
      <c r="G38" s="38" t="s">
        <v>40</v>
      </c>
      <c r="H38" s="38" t="s">
        <v>77</v>
      </c>
      <c r="I38" s="38" t="s">
        <v>40</v>
      </c>
      <c r="J38" s="38" t="s">
        <v>77</v>
      </c>
      <c r="K38" s="38" t="s">
        <v>40</v>
      </c>
      <c r="L38" s="38" t="s">
        <v>77</v>
      </c>
      <c r="M38" s="38" t="s">
        <v>40</v>
      </c>
      <c r="N38" s="38" t="s">
        <v>77</v>
      </c>
      <c r="O38" s="38" t="s">
        <v>77</v>
      </c>
      <c r="P38" s="38" t="s">
        <v>40</v>
      </c>
      <c r="Q38" s="38" t="s">
        <v>40</v>
      </c>
      <c r="R38" s="38" t="s">
        <v>40</v>
      </c>
      <c r="S38" s="38" t="s">
        <v>77</v>
      </c>
      <c r="T38" s="38" t="s">
        <v>40</v>
      </c>
      <c r="U38" s="38" t="s">
        <v>40</v>
      </c>
      <c r="V38" s="38" t="s">
        <v>40</v>
      </c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97</v>
      </c>
      <c r="EE38" s="38" t="s">
        <v>42</v>
      </c>
      <c r="EF38" s="38" t="s">
        <v>97</v>
      </c>
      <c r="EG38" s="38" t="s">
        <v>42</v>
      </c>
      <c r="EH38" s="38" t="s">
        <v>97</v>
      </c>
      <c r="EI38" s="38" t="s">
        <v>97</v>
      </c>
      <c r="EJ38" s="38" t="s">
        <v>97</v>
      </c>
      <c r="EK38" s="38" t="s">
        <v>97</v>
      </c>
      <c r="EL38" s="38" t="s">
        <v>97</v>
      </c>
      <c r="EM38" s="38" t="s">
        <v>97</v>
      </c>
      <c r="EN38" s="38" t="s">
        <v>97</v>
      </c>
    </row>
    <row r="39">
      <c r="A39" s="38" t="s">
        <v>99</v>
      </c>
      <c r="B39" s="36"/>
      <c r="C39" s="38" t="s">
        <v>96</v>
      </c>
      <c r="D39" s="38" t="s">
        <v>40</v>
      </c>
      <c r="E39" s="38" t="s">
        <v>40</v>
      </c>
      <c r="F39" s="38" t="s">
        <v>40</v>
      </c>
      <c r="G39" s="38" t="s">
        <v>40</v>
      </c>
      <c r="H39" s="38" t="s">
        <v>77</v>
      </c>
      <c r="I39" s="38" t="s">
        <v>40</v>
      </c>
      <c r="J39" s="38" t="s">
        <v>77</v>
      </c>
      <c r="K39" s="38" t="s">
        <v>40</v>
      </c>
      <c r="L39" s="38" t="s">
        <v>77</v>
      </c>
      <c r="M39" s="38" t="s">
        <v>40</v>
      </c>
      <c r="N39" s="38" t="s">
        <v>77</v>
      </c>
      <c r="O39" s="38" t="s">
        <v>77</v>
      </c>
      <c r="P39" s="38" t="s">
        <v>40</v>
      </c>
      <c r="Q39" s="38" t="s">
        <v>40</v>
      </c>
      <c r="R39" s="38" t="s">
        <v>40</v>
      </c>
      <c r="S39" s="38" t="s">
        <v>77</v>
      </c>
      <c r="T39" s="38" t="s">
        <v>40</v>
      </c>
      <c r="U39" s="38" t="s">
        <v>40</v>
      </c>
      <c r="V39" s="38" t="s">
        <v>40</v>
      </c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97</v>
      </c>
      <c r="EE39" s="38" t="s">
        <v>42</v>
      </c>
      <c r="EF39" s="38" t="s">
        <v>97</v>
      </c>
      <c r="EG39" s="38" t="s">
        <v>42</v>
      </c>
      <c r="EH39" s="38" t="s">
        <v>97</v>
      </c>
      <c r="EI39" s="38" t="s">
        <v>97</v>
      </c>
      <c r="EJ39" s="38" t="s">
        <v>97</v>
      </c>
      <c r="EK39" s="38" t="s">
        <v>97</v>
      </c>
      <c r="EL39" s="38" t="s">
        <v>97</v>
      </c>
      <c r="EM39" s="38" t="s">
        <v>97</v>
      </c>
      <c r="EN39" s="38" t="s">
        <v>97</v>
      </c>
    </row>
    <row r="40">
      <c r="A40" s="38" t="s">
        <v>100</v>
      </c>
      <c r="B40" s="36"/>
      <c r="C40" s="38" t="s">
        <v>96</v>
      </c>
      <c r="D40" s="38" t="s">
        <v>40</v>
      </c>
      <c r="E40" s="38" t="s">
        <v>40</v>
      </c>
      <c r="F40" s="38" t="s">
        <v>40</v>
      </c>
      <c r="G40" s="38" t="s">
        <v>40</v>
      </c>
      <c r="H40" s="38" t="s">
        <v>77</v>
      </c>
      <c r="I40" s="38" t="s">
        <v>40</v>
      </c>
      <c r="J40" s="38" t="s">
        <v>77</v>
      </c>
      <c r="K40" s="38" t="s">
        <v>40</v>
      </c>
      <c r="L40" s="38" t="s">
        <v>77</v>
      </c>
      <c r="M40" s="38" t="s">
        <v>40</v>
      </c>
      <c r="N40" s="38" t="s">
        <v>77</v>
      </c>
      <c r="O40" s="38" t="s">
        <v>77</v>
      </c>
      <c r="P40" s="38" t="s">
        <v>40</v>
      </c>
      <c r="Q40" s="38" t="s">
        <v>40</v>
      </c>
      <c r="R40" s="38" t="s">
        <v>40</v>
      </c>
      <c r="S40" s="38" t="s">
        <v>77</v>
      </c>
      <c r="T40" s="38" t="s">
        <v>40</v>
      </c>
      <c r="U40" s="38" t="s">
        <v>40</v>
      </c>
      <c r="V40" s="38" t="s">
        <v>40</v>
      </c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97</v>
      </c>
      <c r="EE40" s="38" t="s">
        <v>42</v>
      </c>
      <c r="EF40" s="38" t="s">
        <v>97</v>
      </c>
      <c r="EG40" s="38" t="s">
        <v>42</v>
      </c>
      <c r="EH40" s="38" t="s">
        <v>97</v>
      </c>
      <c r="EI40" s="38" t="s">
        <v>97</v>
      </c>
      <c r="EJ40" s="38" t="s">
        <v>97</v>
      </c>
      <c r="EK40" s="38" t="s">
        <v>97</v>
      </c>
      <c r="EL40" s="38" t="s">
        <v>97</v>
      </c>
      <c r="EM40" s="38" t="s">
        <v>97</v>
      </c>
      <c r="EN40" s="38" t="s">
        <v>97</v>
      </c>
    </row>
    <row r="41">
      <c r="A41" s="38" t="s">
        <v>101</v>
      </c>
      <c r="B41" s="36"/>
      <c r="C41" s="53" t="s">
        <v>102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103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104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105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106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107</v>
      </c>
      <c r="B46" s="36"/>
      <c r="C46" s="38" t="s">
        <v>111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40</v>
      </c>
      <c r="I46" s="38" t="s">
        <v>45</v>
      </c>
      <c r="J46" s="38" t="s">
        <v>45</v>
      </c>
      <c r="K46" s="38" t="s">
        <v>45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109</v>
      </c>
    </row>
    <row r="47">
      <c r="A47" s="38" t="s">
        <v>110</v>
      </c>
      <c r="B47" s="36"/>
      <c r="C47" s="38" t="s">
        <v>111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77</v>
      </c>
      <c r="I47" s="38" t="s">
        <v>45</v>
      </c>
      <c r="J47" s="38" t="s">
        <v>45</v>
      </c>
      <c r="K47" s="38" t="s">
        <v>45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97</v>
      </c>
    </row>
    <row r="48">
      <c r="A48" s="38" t="s">
        <v>112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113</v>
      </c>
      <c r="B49" s="36"/>
      <c r="C49" s="38">
        <v>80.0</v>
      </c>
      <c r="D49" s="38"/>
      <c r="E49" s="38" t="s">
        <v>151</v>
      </c>
      <c r="F49" s="38" t="s">
        <v>45</v>
      </c>
      <c r="G49" s="38" t="s">
        <v>45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114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115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116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117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118</v>
      </c>
      <c r="B54" s="56"/>
      <c r="C54" s="57" t="s">
        <v>40</v>
      </c>
      <c r="D54" s="57" t="s">
        <v>40</v>
      </c>
      <c r="E54" s="57">
        <v>97.88</v>
      </c>
      <c r="F54" s="57">
        <v>91.98</v>
      </c>
      <c r="G54" s="57">
        <v>35.16</v>
      </c>
      <c r="H54" s="57">
        <v>32.22</v>
      </c>
      <c r="I54" s="57">
        <v>27.91</v>
      </c>
      <c r="J54" s="57">
        <v>30.09</v>
      </c>
      <c r="K54" s="57">
        <v>37.82</v>
      </c>
      <c r="L54" s="57">
        <v>32.07</v>
      </c>
      <c r="M54" s="57">
        <v>28.78</v>
      </c>
      <c r="N54" s="57" t="s">
        <v>45</v>
      </c>
      <c r="O54" s="57">
        <v>26.4</v>
      </c>
      <c r="P54" s="57">
        <v>25.3</v>
      </c>
      <c r="Q54" s="57">
        <v>27.37</v>
      </c>
      <c r="R54" s="57">
        <v>18.53</v>
      </c>
      <c r="S54" s="57">
        <v>25.88</v>
      </c>
      <c r="T54" s="57">
        <v>24.1</v>
      </c>
      <c r="U54" s="57">
        <v>26.59</v>
      </c>
      <c r="V54" s="57">
        <v>16.17</v>
      </c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119</v>
      </c>
      <c r="EE54" s="57" t="s">
        <v>42</v>
      </c>
      <c r="EF54" s="57" t="s">
        <v>119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120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121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122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123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124</v>
      </c>
    </row>
    <row r="58">
      <c r="A58" s="46" t="s">
        <v>125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126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127</v>
      </c>
      <c r="EA59" s="57" t="s">
        <v>127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128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129</v>
      </c>
      <c r="B60" s="36"/>
      <c r="C60" s="38" t="s">
        <v>130</v>
      </c>
      <c r="D60" s="38" t="s">
        <v>131</v>
      </c>
      <c r="E60" s="38" t="s">
        <v>131</v>
      </c>
      <c r="F60" s="38" t="s">
        <v>131</v>
      </c>
      <c r="G60" s="38" t="s">
        <v>131</v>
      </c>
      <c r="H60" s="38" t="s">
        <v>131</v>
      </c>
      <c r="I60" s="38" t="s">
        <v>131</v>
      </c>
      <c r="J60" s="38" t="s">
        <v>131</v>
      </c>
      <c r="K60" s="38" t="s">
        <v>131</v>
      </c>
      <c r="L60" s="38" t="s">
        <v>131</v>
      </c>
      <c r="M60" s="38" t="s">
        <v>131</v>
      </c>
      <c r="N60" s="38" t="s">
        <v>131</v>
      </c>
      <c r="O60" s="38" t="s">
        <v>131</v>
      </c>
      <c r="P60" s="38" t="s">
        <v>131</v>
      </c>
      <c r="Q60" s="38" t="s">
        <v>131</v>
      </c>
      <c r="R60" s="38" t="s">
        <v>131</v>
      </c>
      <c r="S60" s="38" t="s">
        <v>131</v>
      </c>
      <c r="T60" s="38" t="s">
        <v>131</v>
      </c>
      <c r="U60" s="38" t="s">
        <v>131</v>
      </c>
      <c r="V60" s="38" t="s">
        <v>131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132</v>
      </c>
      <c r="EA60" s="38" t="s">
        <v>133</v>
      </c>
      <c r="EB60" s="38" t="s">
        <v>134</v>
      </c>
      <c r="EC60" s="38" t="s">
        <v>133</v>
      </c>
      <c r="ED60" s="38" t="s">
        <v>135</v>
      </c>
      <c r="EE60" s="38" t="s">
        <v>133</v>
      </c>
      <c r="EF60" s="38" t="s">
        <v>135</v>
      </c>
      <c r="EG60" s="38" t="s">
        <v>132</v>
      </c>
      <c r="EH60" s="38" t="s">
        <v>132</v>
      </c>
      <c r="EI60" s="38" t="s">
        <v>132</v>
      </c>
      <c r="EJ60" s="38" t="s">
        <v>132</v>
      </c>
      <c r="EK60" s="38" t="s">
        <v>132</v>
      </c>
      <c r="EL60" s="38" t="s">
        <v>132</v>
      </c>
      <c r="EM60" s="38" t="s">
        <v>132</v>
      </c>
      <c r="EN60" s="38" t="s">
        <v>130</v>
      </c>
    </row>
    <row r="61">
      <c r="A61" s="35" t="s">
        <v>136</v>
      </c>
      <c r="B61" s="36"/>
      <c r="C61" s="58">
        <v>0.5798611111111112</v>
      </c>
      <c r="D61" s="37">
        <v>0.4166666666666667</v>
      </c>
      <c r="E61" s="37">
        <v>0.5034722222222222</v>
      </c>
      <c r="F61" s="37">
        <v>0.4861111111111111</v>
      </c>
      <c r="G61" s="37">
        <v>0.5173611111111112</v>
      </c>
      <c r="H61" s="37">
        <v>0.53125</v>
      </c>
      <c r="I61" s="37">
        <v>0.4444444444444444</v>
      </c>
      <c r="J61" s="37">
        <v>0.4756944444444444</v>
      </c>
      <c r="K61" s="37">
        <v>0.4756944444444444</v>
      </c>
      <c r="L61" s="37">
        <v>0.10416666666666667</v>
      </c>
      <c r="M61" s="37">
        <v>0.5381944444444444</v>
      </c>
      <c r="N61" s="37">
        <v>0.4479166666666667</v>
      </c>
      <c r="O61" s="37">
        <v>0.5173611111111112</v>
      </c>
      <c r="P61" s="37">
        <v>0.5208333333333334</v>
      </c>
      <c r="Q61" s="37">
        <v>0.05555555555555555</v>
      </c>
      <c r="R61" s="37">
        <v>0.5277777777777778</v>
      </c>
      <c r="S61" s="37">
        <v>0.46875</v>
      </c>
      <c r="T61" s="37">
        <v>0.40625</v>
      </c>
      <c r="U61" s="37">
        <v>0.5277777777777778</v>
      </c>
      <c r="V61" s="37">
        <v>0.4479166666666667</v>
      </c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137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64" t="s">
        <v>152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44799.0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44931.0</v>
      </c>
      <c r="Q2" s="33">
        <v>44939.0</v>
      </c>
      <c r="R2" s="33">
        <v>44946.0</v>
      </c>
      <c r="S2" s="33">
        <v>44953.0</v>
      </c>
      <c r="T2" s="33">
        <v>44981.0</v>
      </c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0.625</v>
      </c>
      <c r="D3" s="37">
        <v>0.3576388888888889</v>
      </c>
      <c r="E3" s="37">
        <v>0.4236111111111111</v>
      </c>
      <c r="F3" s="37">
        <v>0.4097222222222222</v>
      </c>
      <c r="G3" s="37">
        <v>0.4027777777777778</v>
      </c>
      <c r="H3" s="37">
        <v>0.4479166666666667</v>
      </c>
      <c r="I3" s="37">
        <v>0.3854166666666667</v>
      </c>
      <c r="J3" s="37">
        <v>0.4097222222222222</v>
      </c>
      <c r="K3" s="37">
        <v>0.4895833333333333</v>
      </c>
      <c r="L3" s="37">
        <v>0.5138888888888888</v>
      </c>
      <c r="M3" s="37">
        <v>0.4722222222222222</v>
      </c>
      <c r="N3" s="37">
        <v>0.3888888888888889</v>
      </c>
      <c r="O3" s="37">
        <v>0.4722222222222222</v>
      </c>
      <c r="P3" s="37">
        <v>0.5069444444444444</v>
      </c>
      <c r="Q3" s="37">
        <v>0.4791666666666667</v>
      </c>
      <c r="R3" s="37">
        <v>0.4305555555555556</v>
      </c>
      <c r="S3" s="37">
        <v>0.40625</v>
      </c>
      <c r="T3" s="37">
        <v>0.4236111111111111</v>
      </c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42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 t="s">
        <v>42</v>
      </c>
      <c r="EA4" s="44" t="s">
        <v>42</v>
      </c>
      <c r="EB4" s="44" t="s">
        <v>43</v>
      </c>
      <c r="EC4" s="44" t="s">
        <v>42</v>
      </c>
      <c r="ED4" s="38" t="s">
        <v>42</v>
      </c>
      <c r="EE4" s="38" t="s">
        <v>42</v>
      </c>
      <c r="EF4" s="38" t="s">
        <v>42</v>
      </c>
      <c r="EG4" s="38" t="s">
        <v>42</v>
      </c>
      <c r="EH4" s="38" t="s">
        <v>42</v>
      </c>
      <c r="EI4" s="38" t="s">
        <v>42</v>
      </c>
      <c r="EJ4" s="38" t="s">
        <v>42</v>
      </c>
      <c r="EK4" s="38" t="s">
        <v>43</v>
      </c>
      <c r="EL4" s="38" t="s">
        <v>43</v>
      </c>
      <c r="EM4" s="38" t="s">
        <v>42</v>
      </c>
      <c r="EN4" s="38" t="s">
        <v>42</v>
      </c>
    </row>
    <row r="5">
      <c r="A5" s="45" t="s">
        <v>153</v>
      </c>
      <c r="B5" s="43"/>
      <c r="C5" s="44" t="s">
        <v>73</v>
      </c>
      <c r="D5" s="44" t="s">
        <v>73</v>
      </c>
      <c r="E5" s="44" t="s">
        <v>73</v>
      </c>
      <c r="F5" s="44" t="s">
        <v>73</v>
      </c>
      <c r="G5" s="44" t="s">
        <v>73</v>
      </c>
      <c r="H5" s="44" t="s">
        <v>73</v>
      </c>
      <c r="I5" s="44" t="s">
        <v>73</v>
      </c>
      <c r="J5" s="44" t="s">
        <v>73</v>
      </c>
      <c r="K5" s="44" t="s">
        <v>73</v>
      </c>
      <c r="L5" s="44" t="s">
        <v>73</v>
      </c>
      <c r="M5" s="44" t="s">
        <v>73</v>
      </c>
      <c r="N5" s="44" t="s">
        <v>73</v>
      </c>
      <c r="O5" s="44" t="s">
        <v>73</v>
      </c>
      <c r="P5" s="44" t="s">
        <v>73</v>
      </c>
      <c r="Q5" s="44" t="s">
        <v>73</v>
      </c>
      <c r="R5" s="44" t="s">
        <v>73</v>
      </c>
      <c r="S5" s="44" t="s">
        <v>154</v>
      </c>
      <c r="T5" s="44" t="s">
        <v>73</v>
      </c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>
        <v>16.7</v>
      </c>
      <c r="EA5" s="44">
        <v>17.0</v>
      </c>
      <c r="EB5" s="44">
        <v>16.7</v>
      </c>
      <c r="EC5" s="44">
        <v>16.7</v>
      </c>
      <c r="ED5" s="38">
        <v>16.7</v>
      </c>
      <c r="EE5" s="38">
        <v>16.7</v>
      </c>
      <c r="EF5" s="38">
        <v>16.7</v>
      </c>
      <c r="EG5" s="38">
        <v>16.7</v>
      </c>
      <c r="EH5" s="38">
        <v>16.7</v>
      </c>
      <c r="EI5" s="38">
        <v>16.7</v>
      </c>
      <c r="EJ5" s="38">
        <v>16.7</v>
      </c>
      <c r="EK5" s="38">
        <v>16.7</v>
      </c>
      <c r="EL5" s="38">
        <v>16.7</v>
      </c>
      <c r="EM5" s="38">
        <v>16.7</v>
      </c>
      <c r="EN5" s="38">
        <v>16.7</v>
      </c>
    </row>
    <row r="6">
      <c r="A6" s="65" t="s">
        <v>155</v>
      </c>
      <c r="B6" s="43"/>
      <c r="C6" s="44" t="s">
        <v>73</v>
      </c>
      <c r="D6" s="44" t="s">
        <v>73</v>
      </c>
      <c r="E6" s="44" t="s">
        <v>73</v>
      </c>
      <c r="F6" s="44" t="s">
        <v>73</v>
      </c>
      <c r="G6" s="44" t="s">
        <v>73</v>
      </c>
      <c r="H6" s="44" t="s">
        <v>73</v>
      </c>
      <c r="I6" s="44" t="s">
        <v>73</v>
      </c>
      <c r="J6" s="44" t="s">
        <v>73</v>
      </c>
      <c r="K6" s="44" t="s">
        <v>73</v>
      </c>
      <c r="L6" s="44" t="s">
        <v>73</v>
      </c>
      <c r="M6" s="44" t="s">
        <v>73</v>
      </c>
      <c r="N6" s="44" t="s">
        <v>73</v>
      </c>
      <c r="O6" s="44" t="s">
        <v>73</v>
      </c>
      <c r="P6" s="44" t="s">
        <v>73</v>
      </c>
      <c r="Q6" s="44" t="s">
        <v>73</v>
      </c>
      <c r="R6" s="44" t="s">
        <v>73</v>
      </c>
      <c r="S6" s="44" t="s">
        <v>73</v>
      </c>
      <c r="T6" s="44" t="s">
        <v>73</v>
      </c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16.52</v>
      </c>
      <c r="EA6" s="44">
        <v>16.79</v>
      </c>
      <c r="EB6" s="44">
        <v>16.66</v>
      </c>
      <c r="EC6" s="44">
        <v>16.71</v>
      </c>
      <c r="ED6" s="38">
        <v>16.67</v>
      </c>
      <c r="EE6" s="38">
        <v>16.76</v>
      </c>
      <c r="EF6" s="38">
        <v>16.3</v>
      </c>
      <c r="EG6" s="38">
        <v>16.4</v>
      </c>
      <c r="EH6" s="38">
        <v>16.2</v>
      </c>
      <c r="EI6" s="38">
        <v>16.5</v>
      </c>
      <c r="EJ6" s="38">
        <v>16.6</v>
      </c>
      <c r="EK6" s="38">
        <v>16.51</v>
      </c>
      <c r="EL6" s="38">
        <v>16.8</v>
      </c>
      <c r="EM6" s="38">
        <v>16.65</v>
      </c>
      <c r="EN6" s="38">
        <v>16.83</v>
      </c>
    </row>
    <row r="7">
      <c r="A7" s="45" t="s">
        <v>156</v>
      </c>
      <c r="B7" s="43"/>
      <c r="C7" s="44" t="s">
        <v>73</v>
      </c>
      <c r="D7" s="44" t="s">
        <v>73</v>
      </c>
      <c r="E7" s="44" t="s">
        <v>73</v>
      </c>
      <c r="F7" s="44" t="s">
        <v>73</v>
      </c>
      <c r="G7" s="44" t="s">
        <v>73</v>
      </c>
      <c r="H7" s="44" t="s">
        <v>73</v>
      </c>
      <c r="I7" s="44" t="s">
        <v>73</v>
      </c>
      <c r="J7" s="44" t="s">
        <v>73</v>
      </c>
      <c r="K7" s="44" t="s">
        <v>73</v>
      </c>
      <c r="L7" s="44" t="s">
        <v>73</v>
      </c>
      <c r="M7" s="44" t="s">
        <v>73</v>
      </c>
      <c r="N7" s="44" t="s">
        <v>73</v>
      </c>
      <c r="O7" s="44" t="s">
        <v>73</v>
      </c>
      <c r="P7" s="44" t="s">
        <v>73</v>
      </c>
      <c r="Q7" s="44" t="s">
        <v>73</v>
      </c>
      <c r="R7" s="44" t="s">
        <v>73</v>
      </c>
      <c r="S7" s="44" t="s">
        <v>73</v>
      </c>
      <c r="T7" s="44" t="s">
        <v>73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0.18</v>
      </c>
      <c r="EA7" s="44">
        <f>EA5-EA6</f>
        <v>0.21</v>
      </c>
      <c r="EB7" s="44">
        <v>0.04</v>
      </c>
      <c r="EC7" s="44"/>
      <c r="ED7" s="38">
        <v>0.03</v>
      </c>
      <c r="EE7" s="38">
        <v>0.06</v>
      </c>
      <c r="EF7" s="38">
        <v>0.4</v>
      </c>
      <c r="EG7" s="38">
        <v>0.3</v>
      </c>
      <c r="EH7" s="38">
        <v>0.5</v>
      </c>
      <c r="EI7" s="38">
        <v>0.2</v>
      </c>
      <c r="EJ7" s="38">
        <v>0.1</v>
      </c>
      <c r="EK7" s="38">
        <v>0.19</v>
      </c>
      <c r="EL7" s="38">
        <v>0.1</v>
      </c>
      <c r="EM7" s="38">
        <v>0.05</v>
      </c>
      <c r="EN7" s="38">
        <v>0.13</v>
      </c>
    </row>
    <row r="8">
      <c r="A8" s="45" t="s">
        <v>157</v>
      </c>
      <c r="B8" s="43"/>
      <c r="C8" s="44" t="s">
        <v>73</v>
      </c>
      <c r="D8" s="44" t="s">
        <v>73</v>
      </c>
      <c r="E8" s="44" t="s">
        <v>73</v>
      </c>
      <c r="F8" s="44" t="s">
        <v>73</v>
      </c>
      <c r="G8" s="44" t="s">
        <v>73</v>
      </c>
      <c r="H8" s="44" t="s">
        <v>73</v>
      </c>
      <c r="I8" s="44" t="s">
        <v>73</v>
      </c>
      <c r="J8" s="44" t="s">
        <v>73</v>
      </c>
      <c r="K8" s="44" t="s">
        <v>73</v>
      </c>
      <c r="L8" s="44" t="s">
        <v>73</v>
      </c>
      <c r="M8" s="44" t="s">
        <v>73</v>
      </c>
      <c r="N8" s="44" t="s">
        <v>73</v>
      </c>
      <c r="O8" s="44" t="s">
        <v>73</v>
      </c>
      <c r="P8" s="44" t="s">
        <v>73</v>
      </c>
      <c r="Q8" s="44" t="s">
        <v>73</v>
      </c>
      <c r="R8" s="44" t="s">
        <v>73</v>
      </c>
      <c r="S8" s="44" t="s">
        <v>73</v>
      </c>
      <c r="T8" s="44" t="s">
        <v>73</v>
      </c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0.28</v>
      </c>
      <c r="EA8" s="44">
        <f>EA6-16.7</f>
        <v>0.09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0.6</v>
      </c>
      <c r="EI8" s="38">
        <v>0.3</v>
      </c>
      <c r="EJ8" s="38">
        <v>0.2</v>
      </c>
      <c r="EK8" s="38">
        <v>0.29</v>
      </c>
      <c r="EL8" s="38">
        <v>0.2</v>
      </c>
      <c r="EM8" s="38">
        <v>0.15</v>
      </c>
      <c r="EN8" s="38">
        <v>0.13</v>
      </c>
    </row>
    <row r="9">
      <c r="A9" s="45" t="s">
        <v>158</v>
      </c>
      <c r="B9" s="43"/>
      <c r="C9" s="44" t="s">
        <v>73</v>
      </c>
      <c r="D9" s="44" t="s">
        <v>73</v>
      </c>
      <c r="E9" s="44" t="s">
        <v>73</v>
      </c>
      <c r="F9" s="44" t="s">
        <v>73</v>
      </c>
      <c r="G9" s="44" t="s">
        <v>73</v>
      </c>
      <c r="H9" s="44" t="s">
        <v>73</v>
      </c>
      <c r="I9" s="44" t="s">
        <v>73</v>
      </c>
      <c r="J9" s="44" t="s">
        <v>73</v>
      </c>
      <c r="K9" s="44" t="s">
        <v>73</v>
      </c>
      <c r="L9" s="44" t="s">
        <v>73</v>
      </c>
      <c r="M9" s="44" t="s">
        <v>73</v>
      </c>
      <c r="N9" s="44" t="s">
        <v>73</v>
      </c>
      <c r="O9" s="44" t="s">
        <v>73</v>
      </c>
      <c r="P9" s="44" t="s">
        <v>73</v>
      </c>
      <c r="Q9" s="44" t="s">
        <v>73</v>
      </c>
      <c r="R9" s="44" t="s">
        <v>73</v>
      </c>
      <c r="S9" s="44" t="s">
        <v>73</v>
      </c>
      <c r="T9" s="44" t="s">
        <v>73</v>
      </c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 t="s">
        <v>45</v>
      </c>
      <c r="EA9" s="44" t="s">
        <v>50</v>
      </c>
      <c r="EB9" s="44" t="s">
        <v>50</v>
      </c>
      <c r="EC9" s="44" t="s">
        <v>50</v>
      </c>
      <c r="ED9" s="38">
        <v>16.7</v>
      </c>
      <c r="EE9" s="38">
        <v>16.7</v>
      </c>
      <c r="EF9" s="38">
        <v>16.7</v>
      </c>
      <c r="EG9" s="38">
        <v>16.7</v>
      </c>
      <c r="EH9" s="38">
        <v>16.7</v>
      </c>
      <c r="EI9" s="38">
        <v>16.7</v>
      </c>
      <c r="EJ9" s="38">
        <v>16.7</v>
      </c>
      <c r="EK9" s="38">
        <v>16.7</v>
      </c>
      <c r="EL9" s="38">
        <v>16.7</v>
      </c>
      <c r="EM9" s="38" t="s">
        <v>45</v>
      </c>
      <c r="EN9" s="38">
        <v>16.7</v>
      </c>
    </row>
    <row r="10">
      <c r="A10" s="46" t="s">
        <v>159</v>
      </c>
      <c r="B10" s="43"/>
      <c r="C10" s="44" t="s">
        <v>73</v>
      </c>
      <c r="D10" s="44" t="s">
        <v>73</v>
      </c>
      <c r="E10" s="44" t="s">
        <v>73</v>
      </c>
      <c r="F10" s="44" t="s">
        <v>73</v>
      </c>
      <c r="G10" s="44" t="s">
        <v>73</v>
      </c>
      <c r="H10" s="44" t="s">
        <v>73</v>
      </c>
      <c r="I10" s="44" t="s">
        <v>73</v>
      </c>
      <c r="J10" s="44" t="s">
        <v>73</v>
      </c>
      <c r="K10" s="44" t="s">
        <v>73</v>
      </c>
      <c r="L10" s="44" t="s">
        <v>73</v>
      </c>
      <c r="M10" s="44" t="s">
        <v>73</v>
      </c>
      <c r="N10" s="44" t="s">
        <v>73</v>
      </c>
      <c r="O10" s="44" t="s">
        <v>73</v>
      </c>
      <c r="P10" s="44" t="s">
        <v>73</v>
      </c>
      <c r="Q10" s="44" t="s">
        <v>73</v>
      </c>
      <c r="R10" s="44" t="s">
        <v>73</v>
      </c>
      <c r="S10" s="44" t="s">
        <v>73</v>
      </c>
      <c r="T10" s="44" t="s">
        <v>73</v>
      </c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>
        <v>16.6</v>
      </c>
      <c r="EA10" s="44">
        <v>17.0</v>
      </c>
      <c r="EB10" s="44">
        <v>16.7</v>
      </c>
      <c r="EC10" s="44"/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16.8</v>
      </c>
      <c r="EM10" s="38">
        <v>16.7</v>
      </c>
      <c r="EN10" s="38">
        <v>16.6</v>
      </c>
    </row>
    <row r="11">
      <c r="A11" s="45" t="s">
        <v>160</v>
      </c>
      <c r="B11" s="43"/>
      <c r="C11" s="44" t="s">
        <v>73</v>
      </c>
      <c r="D11" s="44" t="s">
        <v>73</v>
      </c>
      <c r="E11" s="44" t="s">
        <v>73</v>
      </c>
      <c r="F11" s="44" t="s">
        <v>73</v>
      </c>
      <c r="G11" s="44" t="s">
        <v>73</v>
      </c>
      <c r="H11" s="44" t="s">
        <v>73</v>
      </c>
      <c r="I11" s="44" t="s">
        <v>73</v>
      </c>
      <c r="J11" s="44" t="s">
        <v>73</v>
      </c>
      <c r="K11" s="44" t="s">
        <v>73</v>
      </c>
      <c r="L11" s="44" t="s">
        <v>73</v>
      </c>
      <c r="M11" s="44" t="s">
        <v>73</v>
      </c>
      <c r="N11" s="44" t="s">
        <v>73</v>
      </c>
      <c r="O11" s="44" t="s">
        <v>73</v>
      </c>
      <c r="P11" s="44" t="s">
        <v>73</v>
      </c>
      <c r="Q11" s="44" t="s">
        <v>73</v>
      </c>
      <c r="R11" s="44" t="s">
        <v>73</v>
      </c>
      <c r="S11" s="44" t="s">
        <v>73</v>
      </c>
      <c r="T11" s="44" t="s">
        <v>73</v>
      </c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</row>
    <row r="12">
      <c r="A12" s="65" t="s">
        <v>161</v>
      </c>
      <c r="B12" s="43"/>
      <c r="C12" s="44" t="s">
        <v>73</v>
      </c>
      <c r="D12" s="44" t="s">
        <v>73</v>
      </c>
      <c r="E12" s="44" t="s">
        <v>73</v>
      </c>
      <c r="F12" s="44" t="s">
        <v>73</v>
      </c>
      <c r="G12" s="44" t="s">
        <v>73</v>
      </c>
      <c r="H12" s="44" t="s">
        <v>73</v>
      </c>
      <c r="I12" s="44" t="s">
        <v>73</v>
      </c>
      <c r="J12" s="44" t="s">
        <v>73</v>
      </c>
      <c r="K12" s="44" t="s">
        <v>73</v>
      </c>
      <c r="L12" s="44" t="s">
        <v>73</v>
      </c>
      <c r="M12" s="44" t="s">
        <v>73</v>
      </c>
      <c r="N12" s="44" t="s">
        <v>73</v>
      </c>
      <c r="O12" s="44" t="s">
        <v>73</v>
      </c>
      <c r="P12" s="44" t="s">
        <v>73</v>
      </c>
      <c r="Q12" s="44" t="s">
        <v>73</v>
      </c>
      <c r="R12" s="44" t="s">
        <v>73</v>
      </c>
      <c r="S12" s="44" t="s">
        <v>73</v>
      </c>
      <c r="T12" s="44" t="s">
        <v>73</v>
      </c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65" t="s">
        <v>162</v>
      </c>
      <c r="B13" s="43"/>
      <c r="C13" s="44" t="s">
        <v>73</v>
      </c>
      <c r="D13" s="44" t="s">
        <v>73</v>
      </c>
      <c r="E13" s="44" t="s">
        <v>73</v>
      </c>
      <c r="F13" s="44" t="s">
        <v>73</v>
      </c>
      <c r="G13" s="44" t="s">
        <v>73</v>
      </c>
      <c r="H13" s="44" t="s">
        <v>73</v>
      </c>
      <c r="I13" s="44" t="s">
        <v>73</v>
      </c>
      <c r="J13" s="44" t="s">
        <v>73</v>
      </c>
      <c r="K13" s="44" t="s">
        <v>73</v>
      </c>
      <c r="L13" s="44" t="s">
        <v>73</v>
      </c>
      <c r="M13" s="44" t="s">
        <v>73</v>
      </c>
      <c r="N13" s="44" t="s">
        <v>73</v>
      </c>
      <c r="O13" s="44" t="s">
        <v>73</v>
      </c>
      <c r="P13" s="44" t="s">
        <v>73</v>
      </c>
      <c r="Q13" s="44" t="s">
        <v>73</v>
      </c>
      <c r="R13" s="44" t="s">
        <v>73</v>
      </c>
      <c r="S13" s="44" t="s">
        <v>73</v>
      </c>
      <c r="T13" s="44" t="s">
        <v>73</v>
      </c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65" t="s">
        <v>163</v>
      </c>
      <c r="B14" s="43"/>
      <c r="C14" s="44" t="s">
        <v>73</v>
      </c>
      <c r="D14" s="44" t="s">
        <v>73</v>
      </c>
      <c r="E14" s="44" t="s">
        <v>73</v>
      </c>
      <c r="F14" s="44" t="s">
        <v>73</v>
      </c>
      <c r="G14" s="44" t="s">
        <v>73</v>
      </c>
      <c r="H14" s="44" t="s">
        <v>73</v>
      </c>
      <c r="I14" s="44" t="s">
        <v>73</v>
      </c>
      <c r="J14" s="44" t="s">
        <v>73</v>
      </c>
      <c r="K14" s="44" t="s">
        <v>73</v>
      </c>
      <c r="L14" s="44" t="s">
        <v>73</v>
      </c>
      <c r="M14" s="44" t="s">
        <v>73</v>
      </c>
      <c r="N14" s="44" t="s">
        <v>73</v>
      </c>
      <c r="O14" s="44" t="s">
        <v>73</v>
      </c>
      <c r="P14" s="44" t="s">
        <v>73</v>
      </c>
      <c r="Q14" s="44" t="s">
        <v>73</v>
      </c>
      <c r="R14" s="44" t="s">
        <v>73</v>
      </c>
      <c r="S14" s="44" t="s">
        <v>73</v>
      </c>
      <c r="T14" s="44" t="s">
        <v>73</v>
      </c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164</v>
      </c>
      <c r="B15" s="43"/>
      <c r="C15" s="44">
        <v>13.0</v>
      </c>
      <c r="D15" s="44">
        <v>13.32</v>
      </c>
      <c r="E15" s="44">
        <v>13.32</v>
      </c>
      <c r="F15" s="44">
        <v>13.32</v>
      </c>
      <c r="G15" s="44">
        <v>13.32</v>
      </c>
      <c r="H15" s="44">
        <v>13.32</v>
      </c>
      <c r="I15" s="44">
        <v>13.33</v>
      </c>
      <c r="J15" s="44">
        <v>13.23</v>
      </c>
      <c r="K15" s="44">
        <v>13.25</v>
      </c>
      <c r="L15" s="44">
        <v>13.37</v>
      </c>
      <c r="M15" s="44">
        <v>13.23</v>
      </c>
      <c r="N15" s="44">
        <v>13.37</v>
      </c>
      <c r="O15" s="44">
        <v>13.3</v>
      </c>
      <c r="P15" s="44">
        <v>13.19</v>
      </c>
      <c r="Q15" s="44">
        <v>13.32</v>
      </c>
      <c r="R15" s="44">
        <v>13.31</v>
      </c>
      <c r="S15" s="44">
        <v>13.3</v>
      </c>
      <c r="T15" s="44">
        <v>13.2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165</v>
      </c>
      <c r="B16" s="43"/>
      <c r="C16" s="44" t="s">
        <v>73</v>
      </c>
      <c r="D16" s="44" t="s">
        <v>73</v>
      </c>
      <c r="E16" s="44" t="s">
        <v>73</v>
      </c>
      <c r="F16" s="44" t="s">
        <v>73</v>
      </c>
      <c r="G16" s="44" t="s">
        <v>73</v>
      </c>
      <c r="H16" s="44" t="s">
        <v>73</v>
      </c>
      <c r="I16" s="44" t="s">
        <v>73</v>
      </c>
      <c r="J16" s="44" t="s">
        <v>73</v>
      </c>
      <c r="K16" s="44" t="s">
        <v>73</v>
      </c>
      <c r="L16" s="44" t="s">
        <v>73</v>
      </c>
      <c r="M16" s="44" t="s">
        <v>73</v>
      </c>
      <c r="N16" s="44" t="s">
        <v>73</v>
      </c>
      <c r="O16" s="44" t="s">
        <v>73</v>
      </c>
      <c r="P16" s="44" t="s">
        <v>73</v>
      </c>
      <c r="Q16" s="44" t="s">
        <v>73</v>
      </c>
      <c r="R16" s="44" t="s">
        <v>73</v>
      </c>
      <c r="S16" s="44" t="s">
        <v>73</v>
      </c>
      <c r="T16" s="44" t="s">
        <v>73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66" t="s">
        <v>166</v>
      </c>
      <c r="B17" s="36"/>
      <c r="C17" s="38" t="s">
        <v>73</v>
      </c>
      <c r="D17" s="38" t="s">
        <v>73</v>
      </c>
      <c r="E17" s="38" t="s">
        <v>73</v>
      </c>
      <c r="F17" s="38" t="s">
        <v>73</v>
      </c>
      <c r="G17" s="38" t="s">
        <v>73</v>
      </c>
      <c r="H17" s="38" t="s">
        <v>73</v>
      </c>
      <c r="I17" s="38" t="s">
        <v>73</v>
      </c>
      <c r="J17" s="38" t="s">
        <v>73</v>
      </c>
      <c r="K17" s="38" t="s">
        <v>73</v>
      </c>
      <c r="L17" s="38" t="s">
        <v>73</v>
      </c>
      <c r="M17" s="38" t="s">
        <v>73</v>
      </c>
      <c r="N17" s="38" t="s">
        <v>73</v>
      </c>
      <c r="O17" s="38" t="s">
        <v>73</v>
      </c>
      <c r="P17" s="38" t="s">
        <v>73</v>
      </c>
      <c r="Q17" s="38" t="s">
        <v>73</v>
      </c>
      <c r="R17" s="38" t="s">
        <v>73</v>
      </c>
      <c r="S17" s="38" t="s">
        <v>73</v>
      </c>
      <c r="T17" s="38" t="s">
        <v>73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 t="s">
        <v>42</v>
      </c>
      <c r="EA17" s="38" t="s">
        <v>60</v>
      </c>
      <c r="EB17" s="38" t="s">
        <v>42</v>
      </c>
      <c r="EC17" s="38" t="s">
        <v>60</v>
      </c>
      <c r="ED17" s="38" t="s">
        <v>42</v>
      </c>
      <c r="EE17" s="38" t="s">
        <v>42</v>
      </c>
      <c r="EF17" s="38" t="s">
        <v>42</v>
      </c>
      <c r="EG17" s="38" t="s">
        <v>42</v>
      </c>
      <c r="EH17" s="38" t="s">
        <v>42</v>
      </c>
      <c r="EI17" s="38" t="s">
        <v>42</v>
      </c>
      <c r="EJ17" s="38" t="s">
        <v>42</v>
      </c>
      <c r="EK17" s="38" t="s">
        <v>42</v>
      </c>
      <c r="EL17" s="38" t="s">
        <v>42</v>
      </c>
      <c r="EM17" s="38" t="s">
        <v>42</v>
      </c>
      <c r="EN17" s="38" t="s">
        <v>42</v>
      </c>
    </row>
    <row r="18">
      <c r="A18" s="45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>
        <v>0.4</v>
      </c>
      <c r="EA18" s="44" t="s">
        <v>45</v>
      </c>
      <c r="EB18" s="44">
        <v>0.4</v>
      </c>
      <c r="EC18" s="44" t="s">
        <v>45</v>
      </c>
      <c r="ED18" s="38">
        <v>0.3</v>
      </c>
      <c r="EE18" s="38">
        <v>0.3</v>
      </c>
      <c r="EF18" s="38">
        <v>2.8</v>
      </c>
      <c r="EG18" s="38">
        <v>0.1</v>
      </c>
      <c r="EH18" s="38">
        <v>1.3</v>
      </c>
      <c r="EI18" s="38">
        <v>0.4</v>
      </c>
      <c r="EJ18" s="38">
        <v>0.3</v>
      </c>
      <c r="EK18" s="38">
        <v>0.3</v>
      </c>
      <c r="EL18" s="38">
        <v>0.4</v>
      </c>
      <c r="EM18" s="38">
        <v>0.3</v>
      </c>
      <c r="EN18" s="38">
        <v>0.4</v>
      </c>
    </row>
    <row r="19">
      <c r="A19" s="46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0.5</v>
      </c>
      <c r="EA19" s="44" t="s">
        <v>50</v>
      </c>
      <c r="EB19" s="44" t="s">
        <v>50</v>
      </c>
      <c r="EC19" s="44" t="s">
        <v>50</v>
      </c>
      <c r="ED19" s="38">
        <v>0.3</v>
      </c>
      <c r="EE19" s="38" t="s">
        <v>45</v>
      </c>
      <c r="EF19" s="38">
        <v>0.2</v>
      </c>
      <c r="EG19" s="38" t="s">
        <v>45</v>
      </c>
      <c r="EH19" s="38">
        <v>0.3</v>
      </c>
      <c r="EI19" s="38">
        <v>0.3</v>
      </c>
      <c r="EJ19" s="38">
        <v>0.3</v>
      </c>
      <c r="EK19" s="38">
        <v>0.3</v>
      </c>
      <c r="EL19" s="38">
        <v>0.4</v>
      </c>
      <c r="EM19" s="38">
        <v>0.5</v>
      </c>
      <c r="EN19" s="38">
        <v>0.3</v>
      </c>
    </row>
    <row r="20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</row>
    <row r="21">
      <c r="A21" s="45"/>
      <c r="B21" s="43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>
        <v>0.786</v>
      </c>
      <c r="EA21" s="44">
        <v>0.78</v>
      </c>
      <c r="EB21" s="44">
        <v>0.781</v>
      </c>
      <c r="EC21" s="44">
        <v>0.781</v>
      </c>
      <c r="ED21" s="38">
        <v>0.782</v>
      </c>
      <c r="EE21" s="38">
        <v>0.78</v>
      </c>
      <c r="EF21" s="38">
        <v>0.782</v>
      </c>
      <c r="EG21" s="38">
        <v>0.783</v>
      </c>
      <c r="EH21" s="38">
        <v>0.783</v>
      </c>
      <c r="EI21" s="38">
        <v>0.783</v>
      </c>
      <c r="EJ21" s="38">
        <v>0.785</v>
      </c>
      <c r="EK21" s="38">
        <v>0.785</v>
      </c>
      <c r="EL21" s="38">
        <v>0.79</v>
      </c>
      <c r="EM21" s="38">
        <v>0.788</v>
      </c>
      <c r="EN21" s="38">
        <v>0.786</v>
      </c>
    </row>
    <row r="22">
      <c r="A22" s="45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0.782</v>
      </c>
      <c r="EA22" s="44">
        <v>0.782</v>
      </c>
      <c r="EB22" s="44">
        <v>0.782</v>
      </c>
      <c r="EC22" s="44">
        <v>0.782</v>
      </c>
      <c r="ED22" s="38">
        <v>0.782</v>
      </c>
      <c r="EE22" s="38">
        <v>0.782</v>
      </c>
      <c r="EF22" s="38">
        <v>0.782</v>
      </c>
      <c r="EG22" s="38">
        <v>0.782</v>
      </c>
      <c r="EH22" s="38">
        <v>0.782</v>
      </c>
      <c r="EI22" s="38">
        <v>0.782</v>
      </c>
      <c r="EJ22" s="38">
        <v>0.782</v>
      </c>
      <c r="EK22" s="38">
        <v>0.782</v>
      </c>
      <c r="EL22" s="38">
        <v>0.782</v>
      </c>
      <c r="EM22" s="38">
        <v>0.782</v>
      </c>
      <c r="EN22" s="38">
        <v>0.782</v>
      </c>
    </row>
    <row r="23">
      <c r="A23" s="45"/>
      <c r="B23" s="43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0.004</v>
      </c>
      <c r="EA23" s="44">
        <v>-0.002</v>
      </c>
      <c r="EB23" s="44">
        <v>-0.001</v>
      </c>
      <c r="EC23" s="44">
        <v>-0.001</v>
      </c>
      <c r="ED23" s="38">
        <v>0.0</v>
      </c>
      <c r="EE23" s="38">
        <v>-0.002</v>
      </c>
      <c r="EF23" s="38">
        <v>0.0</v>
      </c>
      <c r="EG23" s="38">
        <v>0.0</v>
      </c>
      <c r="EH23" s="38">
        <v>0.0</v>
      </c>
      <c r="EI23" s="38">
        <v>0.0</v>
      </c>
      <c r="EJ23" s="38">
        <v>0.0</v>
      </c>
      <c r="EK23" s="38">
        <v>0.0</v>
      </c>
      <c r="EL23" s="38">
        <v>0.002</v>
      </c>
      <c r="EM23" s="38">
        <v>0.0</v>
      </c>
      <c r="EN23" s="38">
        <v>0.004</v>
      </c>
    </row>
    <row r="24">
      <c r="A24" s="48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>
        <v>0.0</v>
      </c>
      <c r="EA24" s="50">
        <v>-1.0E-5</v>
      </c>
      <c r="EB24" s="50">
        <v>1.0E-4</v>
      </c>
      <c r="EC24" s="50">
        <v>1.0E-4</v>
      </c>
      <c r="ED24" s="51">
        <v>0.0</v>
      </c>
      <c r="EE24" s="51">
        <v>2.0E-4</v>
      </c>
      <c r="EF24" s="51">
        <v>0.0</v>
      </c>
      <c r="EG24" s="51">
        <v>0.0</v>
      </c>
      <c r="EH24" s="51">
        <v>0.0</v>
      </c>
      <c r="EI24" s="51">
        <v>0.0</v>
      </c>
      <c r="EJ24" s="51">
        <v>0.0</v>
      </c>
      <c r="EK24" s="51">
        <v>0.0</v>
      </c>
      <c r="EL24" s="51">
        <v>1.0</v>
      </c>
      <c r="EM24" s="51">
        <v>0.0</v>
      </c>
      <c r="EN24" s="51">
        <v>0.0</v>
      </c>
    </row>
    <row r="25">
      <c r="A25" s="46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 t="s">
        <v>60</v>
      </c>
      <c r="EA25" s="38" t="s">
        <v>60</v>
      </c>
      <c r="EB25" s="38" t="s">
        <v>60</v>
      </c>
      <c r="EC25" s="38" t="s">
        <v>60</v>
      </c>
      <c r="ED25" s="38" t="s">
        <v>60</v>
      </c>
      <c r="EE25" s="38" t="s">
        <v>60</v>
      </c>
      <c r="EF25" s="38" t="s">
        <v>60</v>
      </c>
      <c r="EG25" s="38" t="s">
        <v>60</v>
      </c>
      <c r="EH25" s="38" t="s">
        <v>60</v>
      </c>
      <c r="EI25" s="38" t="s">
        <v>60</v>
      </c>
      <c r="EJ25" s="38" t="s">
        <v>60</v>
      </c>
      <c r="EK25" s="38" t="s">
        <v>60</v>
      </c>
      <c r="EL25" s="38" t="s">
        <v>60</v>
      </c>
      <c r="EM25" s="38" t="s">
        <v>60</v>
      </c>
      <c r="EN25" s="38" t="s">
        <v>60</v>
      </c>
    </row>
    <row r="26">
      <c r="A26" s="38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42</v>
      </c>
      <c r="EA26" s="38" t="s">
        <v>42</v>
      </c>
      <c r="EB26" s="38" t="s">
        <v>42</v>
      </c>
      <c r="EC26" s="38" t="s">
        <v>42</v>
      </c>
      <c r="ED26" s="38" t="s">
        <v>71</v>
      </c>
      <c r="EE26" s="38" t="s">
        <v>42</v>
      </c>
      <c r="EF26" s="38" t="s">
        <v>42</v>
      </c>
      <c r="EG26" s="38" t="s">
        <v>42</v>
      </c>
      <c r="EH26" s="38" t="s">
        <v>42</v>
      </c>
      <c r="EI26" s="38" t="s">
        <v>42</v>
      </c>
      <c r="EJ26" s="38" t="s">
        <v>42</v>
      </c>
      <c r="EK26" s="38" t="s">
        <v>42</v>
      </c>
      <c r="EL26" s="38" t="s">
        <v>42</v>
      </c>
      <c r="EM26" s="38" t="s">
        <v>42</v>
      </c>
      <c r="EN26" s="38" t="s">
        <v>42</v>
      </c>
    </row>
    <row r="27">
      <c r="A27" s="38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42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</row>
    <row r="31">
      <c r="A31" s="38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 t="s">
        <v>42</v>
      </c>
      <c r="EA31" s="38" t="s">
        <v>42</v>
      </c>
      <c r="EB31" s="38" t="s">
        <v>42</v>
      </c>
      <c r="EC31" s="38" t="s">
        <v>42</v>
      </c>
      <c r="ED31" s="38" t="s">
        <v>42</v>
      </c>
      <c r="EE31" s="38" t="s">
        <v>42</v>
      </c>
      <c r="EF31" s="38" t="s">
        <v>42</v>
      </c>
      <c r="EG31" s="38" t="s">
        <v>42</v>
      </c>
      <c r="EH31" s="38" t="s">
        <v>42</v>
      </c>
      <c r="EI31" s="38" t="s">
        <v>42</v>
      </c>
      <c r="EJ31" s="38" t="s">
        <v>42</v>
      </c>
      <c r="EK31" s="38" t="s">
        <v>80</v>
      </c>
      <c r="EL31" s="38" t="s">
        <v>42</v>
      </c>
      <c r="EM31" s="38" t="s">
        <v>42</v>
      </c>
      <c r="EN31" s="38" t="s">
        <v>42</v>
      </c>
    </row>
    <row r="32">
      <c r="A32" s="38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80</v>
      </c>
      <c r="EL32" s="38" t="s">
        <v>42</v>
      </c>
      <c r="EM32" s="38" t="s">
        <v>42</v>
      </c>
      <c r="EN32" s="38" t="s">
        <v>42</v>
      </c>
    </row>
    <row r="33">
      <c r="A33" s="38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42</v>
      </c>
      <c r="EL33" s="38" t="s">
        <v>42</v>
      </c>
      <c r="EM33" s="38" t="s">
        <v>42</v>
      </c>
      <c r="EN33" s="38" t="s">
        <v>42</v>
      </c>
    </row>
    <row r="34">
      <c r="A34" s="38"/>
      <c r="B34" s="36"/>
      <c r="C34" s="5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52"/>
      <c r="AS34" s="52"/>
      <c r="AT34" s="38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38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38"/>
      <c r="DC34" s="52"/>
      <c r="DD34" s="38"/>
      <c r="DE34" s="38"/>
      <c r="DF34" s="38"/>
      <c r="DG34" s="52"/>
      <c r="DH34" s="52"/>
      <c r="DI34" s="52"/>
      <c r="DJ34" s="52"/>
      <c r="DK34" s="52"/>
      <c r="DL34" s="52"/>
      <c r="DM34" s="52"/>
      <c r="DN34" s="38"/>
      <c r="DO34" s="38"/>
      <c r="DP34" s="38"/>
      <c r="DQ34" s="52"/>
      <c r="DR34" s="52"/>
      <c r="DS34" s="38"/>
      <c r="DT34" s="52"/>
      <c r="DU34" s="38"/>
      <c r="DV34" s="38"/>
      <c r="DW34" s="52"/>
      <c r="DX34" s="52"/>
      <c r="DY34" s="38"/>
      <c r="DZ34" s="52">
        <v>0.5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80</v>
      </c>
      <c r="EF34" s="52">
        <v>0.75</v>
      </c>
      <c r="EG34" s="38" t="s">
        <v>84</v>
      </c>
      <c r="EH34" s="38" t="s">
        <v>85</v>
      </c>
      <c r="EI34" s="52">
        <v>1.0</v>
      </c>
      <c r="EJ34" s="38" t="s">
        <v>86</v>
      </c>
      <c r="EK34" s="52">
        <v>0.6</v>
      </c>
      <c r="EL34" s="38" t="s">
        <v>87</v>
      </c>
      <c r="EM34" s="52">
        <v>0.25</v>
      </c>
      <c r="EN34" s="52">
        <v>1.0</v>
      </c>
    </row>
    <row r="35">
      <c r="A35" s="38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 t="s">
        <v>60</v>
      </c>
      <c r="EA35" s="38" t="s">
        <v>60</v>
      </c>
      <c r="EB35" s="38" t="s">
        <v>60</v>
      </c>
      <c r="EC35" s="38" t="s">
        <v>60</v>
      </c>
      <c r="ED35" s="38" t="s">
        <v>60</v>
      </c>
      <c r="EE35" s="38" t="s">
        <v>60</v>
      </c>
      <c r="EF35" s="38" t="s">
        <v>90</v>
      </c>
      <c r="EG35" s="38" t="s">
        <v>91</v>
      </c>
      <c r="EH35" s="38" t="s">
        <v>92</v>
      </c>
      <c r="EI35" s="38" t="s">
        <v>93</v>
      </c>
      <c r="EJ35" s="38" t="s">
        <v>94</v>
      </c>
      <c r="EK35" s="38" t="s">
        <v>60</v>
      </c>
      <c r="EL35" s="38" t="s">
        <v>60</v>
      </c>
      <c r="EM35" s="38" t="s">
        <v>60</v>
      </c>
      <c r="EN35" s="38" t="s">
        <v>60</v>
      </c>
    </row>
    <row r="36">
      <c r="A36" s="38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53"/>
      <c r="DL36" s="53"/>
      <c r="DM36" s="38"/>
      <c r="DN36" s="53"/>
      <c r="DO36" s="53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42</v>
      </c>
      <c r="EA36" s="38" t="s">
        <v>42</v>
      </c>
      <c r="EB36" s="38" t="s">
        <v>42</v>
      </c>
      <c r="EC36" s="38" t="s">
        <v>42</v>
      </c>
      <c r="ED36" s="38" t="s">
        <v>97</v>
      </c>
      <c r="EE36" s="38" t="s">
        <v>42</v>
      </c>
      <c r="EF36" s="38" t="s">
        <v>97</v>
      </c>
      <c r="EG36" s="38" t="s">
        <v>42</v>
      </c>
      <c r="EH36" s="38" t="s">
        <v>97</v>
      </c>
      <c r="EI36" s="38" t="s">
        <v>97</v>
      </c>
      <c r="EJ36" s="38" t="s">
        <v>97</v>
      </c>
      <c r="EK36" s="38" t="s">
        <v>97</v>
      </c>
      <c r="EL36" s="38" t="s">
        <v>97</v>
      </c>
      <c r="EM36" s="38" t="s">
        <v>97</v>
      </c>
      <c r="EN36" s="38" t="s">
        <v>97</v>
      </c>
    </row>
    <row r="37">
      <c r="A37" s="38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97</v>
      </c>
      <c r="EE37" s="38" t="s">
        <v>42</v>
      </c>
      <c r="EF37" s="38" t="s">
        <v>97</v>
      </c>
      <c r="EG37" s="38" t="s">
        <v>42</v>
      </c>
      <c r="EH37" s="38" t="s">
        <v>97</v>
      </c>
      <c r="EI37" s="38" t="s">
        <v>97</v>
      </c>
      <c r="EJ37" s="38" t="s">
        <v>97</v>
      </c>
      <c r="EK37" s="38" t="s">
        <v>97</v>
      </c>
      <c r="EL37" s="38" t="s">
        <v>97</v>
      </c>
      <c r="EM37" s="38" t="s">
        <v>97</v>
      </c>
      <c r="EN37" s="38" t="s">
        <v>97</v>
      </c>
    </row>
    <row r="38">
      <c r="A38" s="38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97</v>
      </c>
      <c r="EE38" s="38" t="s">
        <v>42</v>
      </c>
      <c r="EF38" s="38" t="s">
        <v>97</v>
      </c>
      <c r="EG38" s="38" t="s">
        <v>42</v>
      </c>
      <c r="EH38" s="38" t="s">
        <v>97</v>
      </c>
      <c r="EI38" s="38" t="s">
        <v>97</v>
      </c>
      <c r="EJ38" s="38" t="s">
        <v>97</v>
      </c>
      <c r="EK38" s="38" t="s">
        <v>97</v>
      </c>
      <c r="EL38" s="38" t="s">
        <v>97</v>
      </c>
      <c r="EM38" s="38" t="s">
        <v>97</v>
      </c>
      <c r="EN38" s="38" t="s">
        <v>97</v>
      </c>
    </row>
    <row r="39">
      <c r="A39" s="38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97</v>
      </c>
      <c r="EE39" s="38" t="s">
        <v>42</v>
      </c>
      <c r="EF39" s="38" t="s">
        <v>97</v>
      </c>
      <c r="EG39" s="38" t="s">
        <v>42</v>
      </c>
      <c r="EH39" s="38" t="s">
        <v>97</v>
      </c>
      <c r="EI39" s="38" t="s">
        <v>97</v>
      </c>
      <c r="EJ39" s="38" t="s">
        <v>97</v>
      </c>
      <c r="EK39" s="38" t="s">
        <v>97</v>
      </c>
      <c r="EL39" s="38" t="s">
        <v>97</v>
      </c>
      <c r="EM39" s="38" t="s">
        <v>97</v>
      </c>
      <c r="EN39" s="38" t="s">
        <v>97</v>
      </c>
    </row>
    <row r="40">
      <c r="A40" s="38"/>
      <c r="B40" s="3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42</v>
      </c>
      <c r="EE40" s="38" t="s">
        <v>42</v>
      </c>
      <c r="EF40" s="38" t="s">
        <v>42</v>
      </c>
      <c r="EG40" s="38" t="s">
        <v>42</v>
      </c>
      <c r="EH40" s="38" t="s">
        <v>42</v>
      </c>
      <c r="EI40" s="38" t="s">
        <v>42</v>
      </c>
      <c r="EJ40" s="38" t="s">
        <v>42</v>
      </c>
      <c r="EK40" s="38" t="s">
        <v>42</v>
      </c>
      <c r="EL40" s="38" t="s">
        <v>42</v>
      </c>
      <c r="EM40" s="38" t="s">
        <v>42</v>
      </c>
      <c r="EN40" s="38" t="s">
        <v>42</v>
      </c>
    </row>
    <row r="41">
      <c r="A41" s="38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60</v>
      </c>
      <c r="EA41" s="38" t="s">
        <v>60</v>
      </c>
      <c r="EB41" s="38" t="s">
        <v>60</v>
      </c>
      <c r="EC41" s="38" t="s">
        <v>60</v>
      </c>
      <c r="ED41" s="38" t="s">
        <v>60</v>
      </c>
      <c r="EE41" s="38" t="s">
        <v>60</v>
      </c>
      <c r="EF41" s="38" t="s">
        <v>60</v>
      </c>
      <c r="EG41" s="38" t="s">
        <v>60</v>
      </c>
      <c r="EH41" s="38" t="s">
        <v>60</v>
      </c>
      <c r="EI41" s="38" t="s">
        <v>60</v>
      </c>
      <c r="EJ41" s="38" t="s">
        <v>60</v>
      </c>
      <c r="EK41" s="38" t="s">
        <v>60</v>
      </c>
      <c r="EL41" s="38" t="s">
        <v>60</v>
      </c>
      <c r="EM41" s="38" t="s">
        <v>60</v>
      </c>
      <c r="EN41" s="38" t="s">
        <v>60</v>
      </c>
    </row>
    <row r="42">
      <c r="A42" s="38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42</v>
      </c>
      <c r="EA42" s="38" t="s">
        <v>42</v>
      </c>
      <c r="EB42" s="38" t="s">
        <v>42</v>
      </c>
      <c r="EC42" s="38" t="s">
        <v>42</v>
      </c>
      <c r="ED42" s="38" t="s">
        <v>42</v>
      </c>
      <c r="EE42" s="38" t="s">
        <v>42</v>
      </c>
      <c r="EF42" s="38" t="s">
        <v>42</v>
      </c>
      <c r="EG42" s="38" t="s">
        <v>42</v>
      </c>
      <c r="EH42" s="38" t="s">
        <v>42</v>
      </c>
      <c r="EI42" s="38" t="s">
        <v>42</v>
      </c>
      <c r="EJ42" s="38" t="s">
        <v>42</v>
      </c>
      <c r="EK42" s="38" t="s">
        <v>42</v>
      </c>
      <c r="EL42" s="38" t="s">
        <v>42</v>
      </c>
      <c r="EM42" s="38" t="s">
        <v>42</v>
      </c>
      <c r="EN42" s="38" t="s">
        <v>42</v>
      </c>
    </row>
    <row r="43">
      <c r="A43" s="38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45</v>
      </c>
      <c r="EB45" s="38" t="s">
        <v>45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109</v>
      </c>
    </row>
    <row r="46">
      <c r="A46" s="38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45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97</v>
      </c>
    </row>
    <row r="47">
      <c r="A47" s="38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42</v>
      </c>
    </row>
    <row r="48">
      <c r="A48" s="38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45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54"/>
      <c r="B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</row>
    <row r="50">
      <c r="A50" s="55"/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38"/>
      <c r="R50" s="38"/>
      <c r="S50" s="38"/>
      <c r="T50" s="38"/>
      <c r="U50" s="38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38"/>
      <c r="DL50" s="38"/>
      <c r="DM50" s="38"/>
      <c r="DN50" s="38"/>
      <c r="DO50" s="38"/>
      <c r="DP50" s="38"/>
      <c r="DQ50" s="38"/>
      <c r="DR50" s="38"/>
      <c r="DS50" s="38"/>
      <c r="DT50" s="57"/>
      <c r="DU50" s="57"/>
      <c r="DV50" s="57"/>
      <c r="DW50" s="57"/>
      <c r="DX50" s="57"/>
      <c r="DY50" s="57"/>
      <c r="DZ50" s="57" t="s">
        <v>42</v>
      </c>
      <c r="EA50" s="57" t="s">
        <v>42</v>
      </c>
      <c r="EB50" s="57" t="s">
        <v>42</v>
      </c>
      <c r="EC50" s="57" t="s">
        <v>42</v>
      </c>
      <c r="ED50" s="57" t="s">
        <v>42</v>
      </c>
      <c r="EE50" s="57" t="s">
        <v>42</v>
      </c>
      <c r="EF50" s="57" t="s">
        <v>42</v>
      </c>
      <c r="EG50" s="57" t="s">
        <v>42</v>
      </c>
      <c r="EH50" s="57" t="s">
        <v>42</v>
      </c>
      <c r="EI50" s="57" t="s">
        <v>42</v>
      </c>
      <c r="EJ50" s="57" t="s">
        <v>42</v>
      </c>
      <c r="EK50" s="57" t="s">
        <v>42</v>
      </c>
      <c r="EL50" s="57" t="s">
        <v>42</v>
      </c>
      <c r="EM50" s="57" t="s">
        <v>42</v>
      </c>
      <c r="EN50" s="57" t="s">
        <v>42</v>
      </c>
    </row>
    <row r="51">
      <c r="A51" s="55"/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/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/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45</v>
      </c>
      <c r="EB53" s="57" t="s">
        <v>42</v>
      </c>
      <c r="EC53" s="57" t="s">
        <v>42</v>
      </c>
      <c r="ED53" s="57" t="s">
        <v>119</v>
      </c>
      <c r="EE53" s="57" t="s">
        <v>42</v>
      </c>
      <c r="EF53" s="57" t="s">
        <v>119</v>
      </c>
      <c r="EG53" s="57">
        <v>83.0</v>
      </c>
      <c r="EH53" s="57">
        <v>83.0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46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60</v>
      </c>
      <c r="EA54" s="57" t="s">
        <v>60</v>
      </c>
      <c r="EB54" s="57" t="s">
        <v>60</v>
      </c>
      <c r="EC54" s="57" t="s">
        <v>60</v>
      </c>
      <c r="ED54" s="57" t="s">
        <v>60</v>
      </c>
      <c r="EE54" s="57" t="s">
        <v>60</v>
      </c>
      <c r="EF54" s="57" t="s">
        <v>60</v>
      </c>
      <c r="EG54" s="57" t="s">
        <v>60</v>
      </c>
      <c r="EH54" s="57" t="s">
        <v>60</v>
      </c>
      <c r="EI54" s="57" t="s">
        <v>60</v>
      </c>
      <c r="EJ54" s="57" t="s">
        <v>60</v>
      </c>
      <c r="EK54" s="57" t="s">
        <v>60</v>
      </c>
      <c r="EL54" s="57" t="s">
        <v>60</v>
      </c>
      <c r="EM54" s="57" t="s">
        <v>60</v>
      </c>
      <c r="EN54" s="57" t="s">
        <v>60</v>
      </c>
    </row>
    <row r="55">
      <c r="A55" s="46"/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/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42</v>
      </c>
      <c r="EA56" s="57" t="s">
        <v>42</v>
      </c>
      <c r="EB56" s="57" t="s">
        <v>42</v>
      </c>
      <c r="EC56" s="57" t="s">
        <v>42</v>
      </c>
      <c r="ED56" s="57" t="s">
        <v>42</v>
      </c>
      <c r="EE56" s="57" t="s">
        <v>42</v>
      </c>
      <c r="EF56" s="57" t="s">
        <v>42</v>
      </c>
      <c r="EG56" s="57" t="s">
        <v>42</v>
      </c>
      <c r="EH56" s="57" t="s">
        <v>123</v>
      </c>
      <c r="EI56" s="57" t="s">
        <v>42</v>
      </c>
      <c r="EJ56" s="57" t="s">
        <v>42</v>
      </c>
      <c r="EK56" s="57" t="s">
        <v>42</v>
      </c>
      <c r="EL56" s="57" t="s">
        <v>42</v>
      </c>
      <c r="EM56" s="57" t="s">
        <v>42</v>
      </c>
      <c r="EN56" s="57" t="s">
        <v>124</v>
      </c>
    </row>
    <row r="57">
      <c r="A57" s="46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60</v>
      </c>
      <c r="EA57" s="57" t="s">
        <v>60</v>
      </c>
      <c r="EB57" s="57" t="s">
        <v>60</v>
      </c>
      <c r="EC57" s="57" t="s">
        <v>60</v>
      </c>
      <c r="ED57" s="57" t="s">
        <v>60</v>
      </c>
      <c r="EE57" s="57" t="s">
        <v>60</v>
      </c>
      <c r="EF57" s="57" t="s">
        <v>60</v>
      </c>
      <c r="EG57" s="57" t="s">
        <v>60</v>
      </c>
      <c r="EH57" s="57" t="s">
        <v>60</v>
      </c>
      <c r="EI57" s="57" t="s">
        <v>60</v>
      </c>
      <c r="EJ57" s="57" t="s">
        <v>60</v>
      </c>
      <c r="EK57" s="57" t="s">
        <v>60</v>
      </c>
      <c r="EL57" s="57" t="s">
        <v>60</v>
      </c>
      <c r="EM57" s="57" t="s">
        <v>60</v>
      </c>
      <c r="EN57" s="57" t="s">
        <v>60</v>
      </c>
    </row>
    <row r="58">
      <c r="A58" s="46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127</v>
      </c>
      <c r="EA58" s="57" t="s">
        <v>127</v>
      </c>
      <c r="EB58" s="57" t="s">
        <v>42</v>
      </c>
      <c r="EC58" s="57" t="s">
        <v>42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128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35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 t="s">
        <v>132</v>
      </c>
      <c r="EA59" s="38" t="s">
        <v>133</v>
      </c>
      <c r="EB59" s="38" t="s">
        <v>134</v>
      </c>
      <c r="EC59" s="38" t="s">
        <v>133</v>
      </c>
      <c r="ED59" s="38" t="s">
        <v>135</v>
      </c>
      <c r="EE59" s="38" t="s">
        <v>133</v>
      </c>
      <c r="EF59" s="38" t="s">
        <v>135</v>
      </c>
      <c r="EG59" s="38" t="s">
        <v>132</v>
      </c>
      <c r="EH59" s="38" t="s">
        <v>132</v>
      </c>
      <c r="EI59" s="38" t="s">
        <v>132</v>
      </c>
      <c r="EJ59" s="38" t="s">
        <v>132</v>
      </c>
      <c r="EK59" s="38" t="s">
        <v>132</v>
      </c>
      <c r="EL59" s="38" t="s">
        <v>132</v>
      </c>
      <c r="EM59" s="38" t="s">
        <v>132</v>
      </c>
      <c r="EN59" s="38" t="s">
        <v>130</v>
      </c>
    </row>
    <row r="60">
      <c r="A60" s="35"/>
      <c r="B60" s="36"/>
      <c r="C60" s="5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7"/>
      <c r="AY60" s="38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8"/>
      <c r="BM60" s="38"/>
      <c r="BN60" s="38"/>
      <c r="BO60" s="38"/>
      <c r="BP60" s="38"/>
      <c r="BQ60" s="38"/>
      <c r="BR60" s="38"/>
      <c r="BS60" s="38"/>
      <c r="BT60" s="37"/>
      <c r="BU60" s="37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7"/>
      <c r="DC60" s="38"/>
      <c r="DD60" s="38"/>
      <c r="DE60" s="38"/>
      <c r="DF60" s="38"/>
      <c r="DG60" s="38"/>
      <c r="DH60" s="38"/>
      <c r="DI60" s="38"/>
      <c r="DJ60" s="37"/>
      <c r="DK60" s="38"/>
      <c r="DL60" s="38"/>
      <c r="DM60" s="37"/>
      <c r="DN60" s="38"/>
      <c r="DO60" s="37"/>
      <c r="DP60" s="37"/>
      <c r="DQ60" s="37"/>
      <c r="DR60" s="38"/>
      <c r="DS60" s="38"/>
      <c r="DT60" s="38"/>
      <c r="DU60" s="38"/>
      <c r="DV60" s="38"/>
      <c r="DW60" s="38"/>
      <c r="DX60" s="38"/>
      <c r="DY60" s="38"/>
      <c r="DZ60" s="38"/>
      <c r="EA60" s="38">
        <v>1136.0</v>
      </c>
      <c r="EB60" s="38">
        <v>1201.0</v>
      </c>
      <c r="EC60" s="38">
        <v>1145.0</v>
      </c>
      <c r="ED60" s="38">
        <v>955.0</v>
      </c>
      <c r="EE60" s="38">
        <v>1155.0</v>
      </c>
      <c r="EF60" s="37">
        <v>0.6354166666666666</v>
      </c>
      <c r="EG60" s="38">
        <v>1315.0</v>
      </c>
      <c r="EH60" s="38">
        <v>1340.0</v>
      </c>
      <c r="EI60" s="38">
        <v>1522.0</v>
      </c>
      <c r="EJ60" s="38">
        <v>1405.0</v>
      </c>
      <c r="EK60" s="38">
        <v>1330.0</v>
      </c>
      <c r="EL60" s="38">
        <v>1210.0</v>
      </c>
      <c r="EM60" s="38">
        <v>1150.0</v>
      </c>
      <c r="EN60" s="37">
        <v>0.6354166666666666</v>
      </c>
    </row>
    <row r="61">
      <c r="A61" s="59" t="s">
        <v>137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</row>
    <row r="6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