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<sst xmlns="http://schemas.openxmlformats.org/spreadsheetml/2006/main" count="5887" uniqueCount="162">
  <si>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</si>
  <si>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</si>
  <si>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</si>
  <si>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</si>
  <si>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</si>
  <si>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</si>
  <si>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</si>
  <si>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</si>
  <si>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</si>
  <si>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</si>
  <si>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</si>
  <si>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</si>
  <si>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</si>
  <si>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</si>
  <si>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</si>
  <si>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</si>
  <si>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</si>
  <si>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</si>
  <si>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</si>
  <si>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</si>
  <si>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</si>
  <si>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</si>
  <si>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</si>
  <si>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</si>
  <si>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</si>
  <si>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</si>
  <si>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</si>
  <si>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</si>
  <si>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</si>
  <si>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</si>
  <si>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</si>
  <si>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</si>
  <si>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</si>
  <si>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</si>
  <si>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</si>
  <si>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</si>
  <si>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</si>
  <si>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</si>
  <si>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</si>
  <si>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</si>
  <si>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</si>
  <si>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</si>
  <si>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</si>
  <si>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</si>
  <si>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</si>
  <si>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</si>
  <si>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</si>
  <si>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</si>
  <si>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</si>
  <si>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-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</si>
  <si>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</si>
  <si>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</si>
  <si>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</si>
  <si>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</si>
  <si>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</si>
  <si>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</si>
  <si>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</si>
  <si>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</si>
  <si>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</si>
  <si>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</si>
  <si>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</si>
  <si>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</si>
  <si>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</si>
  <si>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</si>
  <si>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</si>
  <si>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</si>
  <si>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</si>
  <si>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</si>
  <si>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</si>
  <si>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</si>
  <si>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</si>
  <si>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</si>
  <si>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</si>
  <si>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</si>
  <si>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</si>
  <si>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</si>
  <si>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</si>
  <si>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</si>
  <si>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</si>
  <si>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</si>
  <si>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</si>
  <si>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</si>
  <si>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</si>
  <si>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</si>
  <si>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</si>
  <si>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</si>
  <si>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</si>
  <si>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</si>
  <si>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</si>
  <si>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</si>
  <si>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</si>
  <si>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</si>
  <si>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</si>
  <si>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</si>
  <si>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</si>
  <si>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</si>
  <si>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</si>
  <si>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</si>
  <si>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</si>
  <si>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</si>
  <si>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</si>
  <si>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</si>
  <si>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</si>
  <si>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</si>
  <si>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</si>
  <si>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</si>
  <si>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</si>
  <si>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</si>
  <si>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</si>
  <si>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</si>
  <si>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</si>
  <si>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</si>
  <si>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</si>
  <si>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</si>
  <si>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</si>
  <si>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</si>
  <si>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</si>
  <si>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</si>
  <si>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</si>
  <si>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</si>
  <si>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</si>
  <si>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</si>
  <si>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</si>
  <si>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</si>
  <si>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</si>
  <si>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</si>
  <si>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</si>
  <si>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</si>
  <si>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</si>
  <si>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</si>
  <si>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</si>
  <si>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</si>
  <si>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</si>
  <si>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</si>
  <si>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</si>
  <si>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</si>
  <si>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</si>
  <si>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y</t>
  </si>
  <si>
    <t>n</t>
  </si>
  <si>
    <t>ADJ</t>
  </si>
  <si>
    <t>cut outs</t>
  </si>
  <si>
    <t>KCBX ST-SW Operator Checklist</t>
  </si>
  <si>
    <t>RPLCD</t>
  </si>
  <si>
    <t>KCBX ST-NW Operator Checklist</t>
  </si>
  <si>
    <t>/</t>
  </si>
  <si>
    <t>KCBX ST-N Operator Checklist</t>
  </si>
  <si>
    <t>70%%</t>
  </si>
  <si>
    <t>Lowered it to 80</t>
  </si>
  <si>
    <t>South Terminal Met Station</t>
  </si>
  <si>
    <t>Is the wind speed sensor in good condition?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</si>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</sst>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v>0.0</v>
      </c>
      <c r="E8" s="44">
        <f>E6-E7</f>
        <v>0.2</v>
      </c>
      <c r="F8" s="44">
        <f t="shared" ref="F8:V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>
        <f t="shared" si="1"/>
        <v>0</v>
      </c>
      <c r="S8" s="44">
        <f t="shared" si="1"/>
        <v>0</v>
      </c>
      <c r="T8" s="44">
        <f t="shared" si="1"/>
        <v>0</v>
      </c>
      <c r="U8" s="44">
        <f t="shared" si="1"/>
        <v>0</v>
      </c>
      <c r="V8" s="44">
        <f t="shared" si="1"/>
        <v>0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0.0</v>
      </c>
      <c r="E9" s="44">
        <f>E6-E7</f>
        <v>0.2</v>
      </c>
      <c r="F9" s="44">
        <f t="shared" ref="F9:V9" si="2">abs(F6-F7)</f>
        <v>0.12</v>
      </c>
      <c r="G9" s="44">
        <f t="shared" si="2"/>
        <v>0.05</v>
      </c>
      <c r="H9" s="44">
        <f t="shared" si="2"/>
        <v>0.04</v>
      </c>
      <c r="I9" s="44">
        <f t="shared" si="2"/>
        <v>0</v>
      </c>
      <c r="J9" s="44">
        <f t="shared" si="2"/>
        <v>0.02</v>
      </c>
      <c r="K9" s="44">
        <f t="shared" si="2"/>
        <v>0.02</v>
      </c>
      <c r="L9" s="44">
        <f t="shared" si="2"/>
        <v>0.02</v>
      </c>
      <c r="M9" s="44">
        <f t="shared" si="2"/>
        <v>0.12</v>
      </c>
      <c r="N9" s="44">
        <f t="shared" si="2"/>
        <v>0.11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>
        <f t="shared" si="2"/>
        <v>0</v>
      </c>
      <c r="S9" s="44">
        <f t="shared" si="2"/>
        <v>0</v>
      </c>
      <c r="T9" s="44">
        <f t="shared" si="2"/>
        <v>0</v>
      </c>
      <c r="U9" s="44">
        <f t="shared" si="2"/>
        <v>0</v>
      </c>
      <c r="V9" s="44">
        <f t="shared" si="2"/>
        <v>0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 t="s">
        <v>49</v>
      </c>
      <c r="N10" s="44">
        <v>16.8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49</v>
      </c>
      <c r="F14" s="44" t="s">
        <v>49</v>
      </c>
      <c r="G14" s="44" t="s">
        <v>49</v>
      </c>
      <c r="H14" s="44">
        <v>10.0</v>
      </c>
      <c r="I14" s="44"/>
      <c r="J14" s="44">
        <v>5.8</v>
      </c>
      <c r="K14" s="44" t="s">
        <v>49</v>
      </c>
      <c r="L14" s="44" t="s">
        <v>49</v>
      </c>
      <c r="M14" s="44">
        <v>3.4</v>
      </c>
      <c r="N14" s="44">
        <v>7.5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 t="s">
        <v>49</v>
      </c>
      <c r="N17" s="44" t="s">
        <v>49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0.3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 t="s">
        <v>49</v>
      </c>
      <c r="K20" s="44" t="s">
        <v>49</v>
      </c>
      <c r="L20" s="44" t="s">
        <v>49</v>
      </c>
      <c r="M20" s="44" t="s">
        <v>49</v>
      </c>
      <c r="N20" s="44" t="s">
        <v>49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>
        <v>0.01</v>
      </c>
      <c r="D24" s="47">
        <f t="shared" ref="D24:U24" si="3">D22-D23</f>
        <v>0.014</v>
      </c>
      <c r="E24" s="47">
        <f t="shared" si="3"/>
        <v>0.01</v>
      </c>
      <c r="F24" s="47">
        <f t="shared" si="3"/>
        <v>0.013</v>
      </c>
      <c r="G24" s="47">
        <f t="shared" si="3"/>
        <v>0.017</v>
      </c>
      <c r="H24" s="47">
        <f t="shared" si="3"/>
        <v>0.017</v>
      </c>
      <c r="I24" s="47">
        <f t="shared" si="3"/>
        <v>0.02</v>
      </c>
      <c r="J24" s="47">
        <f t="shared" si="3"/>
        <v>0.02</v>
      </c>
      <c r="K24" s="47">
        <f t="shared" si="3"/>
        <v>0.015</v>
      </c>
      <c r="L24" s="47">
        <f t="shared" si="3"/>
        <v>0.019</v>
      </c>
      <c r="M24" s="47">
        <f t="shared" si="3"/>
        <v>0.017</v>
      </c>
      <c r="N24" s="47">
        <f t="shared" si="3"/>
        <v>0.021</v>
      </c>
      <c r="O24" s="47">
        <f t="shared" si="3"/>
        <v>-0.784</v>
      </c>
      <c r="P24" s="47">
        <f t="shared" si="3"/>
        <v>-0.784</v>
      </c>
      <c r="Q24" s="47">
        <f t="shared" si="3"/>
        <v>-0.784</v>
      </c>
      <c r="R24" s="47">
        <f t="shared" si="3"/>
        <v>-0.784</v>
      </c>
      <c r="S24" s="47">
        <f t="shared" si="3"/>
        <v>-0.784</v>
      </c>
      <c r="T24" s="47">
        <f t="shared" si="3"/>
        <v>-0.784</v>
      </c>
      <c r="U24" s="47">
        <f t="shared" si="3"/>
        <v>-0.784</v>
      </c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>
        <f t="shared" ref="C25:R25" si="4">(C22-C23)/C23</f>
        <v>0.01275510204</v>
      </c>
      <c r="D25" s="50">
        <f t="shared" si="4"/>
        <v>0.01785714286</v>
      </c>
      <c r="E25" s="50">
        <f t="shared" si="4"/>
        <v>0.01275510204</v>
      </c>
      <c r="F25" s="50">
        <f t="shared" si="4"/>
        <v>0.01658163265</v>
      </c>
      <c r="G25" s="50">
        <f t="shared" si="4"/>
        <v>0.02168367347</v>
      </c>
      <c r="H25" s="50">
        <f t="shared" si="4"/>
        <v>0.02168367347</v>
      </c>
      <c r="I25" s="50">
        <f t="shared" si="4"/>
        <v>0.02551020408</v>
      </c>
      <c r="J25" s="50">
        <f t="shared" si="4"/>
        <v>0.02551020408</v>
      </c>
      <c r="K25" s="50">
        <f t="shared" si="4"/>
        <v>0.01913265306</v>
      </c>
      <c r="L25" s="50">
        <f t="shared" si="4"/>
        <v>0.02423469388</v>
      </c>
      <c r="M25" s="50">
        <f t="shared" si="4"/>
        <v>0.02168367347</v>
      </c>
      <c r="N25" s="50">
        <f t="shared" si="4"/>
        <v>0.02678571429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>
        <f t="shared" si="4"/>
        <v>-1</v>
      </c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 t="s">
        <v>40</v>
      </c>
      <c r="J37" s="38" t="s">
        <v>76</v>
      </c>
      <c r="K37" s="38" t="s">
        <v>40</v>
      </c>
      <c r="L37" s="38" t="s">
        <v>76</v>
      </c>
      <c r="M37" s="38" t="s">
        <v>40</v>
      </c>
      <c r="N37" s="38" t="s">
        <v>40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 t="s">
        <v>40</v>
      </c>
      <c r="J38" s="38" t="s">
        <v>76</v>
      </c>
      <c r="K38" s="38" t="s">
        <v>40</v>
      </c>
      <c r="L38" s="38" t="s">
        <v>76</v>
      </c>
      <c r="M38" s="38" t="s">
        <v>40</v>
      </c>
      <c r="N38" s="38" t="s">
        <v>40</v>
      </c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 t="s">
        <v>40</v>
      </c>
      <c r="J39" s="38" t="s">
        <v>76</v>
      </c>
      <c r="K39" s="38" t="s">
        <v>40</v>
      </c>
      <c r="L39" s="38" t="s">
        <v>76</v>
      </c>
      <c r="M39" s="38" t="s">
        <v>40</v>
      </c>
      <c r="N39" s="38" t="s">
        <v>40</v>
      </c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 t="s">
        <v>40</v>
      </c>
      <c r="J40" s="38" t="s">
        <v>76</v>
      </c>
      <c r="K40" s="38" t="s">
        <v>40</v>
      </c>
      <c r="L40" s="38" t="s">
        <v>76</v>
      </c>
      <c r="M40" s="38" t="s">
        <v>40</v>
      </c>
      <c r="N40" s="38" t="s">
        <v>40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 t="s">
        <v>49</v>
      </c>
      <c r="N46" s="38" t="s">
        <v>49</v>
      </c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 t="s">
        <v>49</v>
      </c>
      <c r="N47" s="38" t="s">
        <v>49</v>
      </c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 t="s">
        <v>49</v>
      </c>
      <c r="N48" s="38" t="s">
        <v>49</v>
      </c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82.0</v>
      </c>
      <c r="D49" s="38"/>
      <c r="E49" s="38" t="s">
        <v>40</v>
      </c>
      <c r="F49" s="38"/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 t="s">
        <v>49</v>
      </c>
      <c r="N49" s="38" t="s">
        <v>49</v>
      </c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 t="s">
        <v>129</v>
      </c>
      <c r="N60" s="38" t="s">
        <v>129</v>
      </c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136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v>0.02</v>
      </c>
      <c r="E8" s="44">
        <f t="shared" ref="E8:Q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0.02</v>
      </c>
      <c r="E9" s="44">
        <f t="shared" ref="E9:Q9" si="2">ABS(E6-E7)</f>
        <v>0.1</v>
      </c>
      <c r="F9" s="44">
        <f t="shared" si="2"/>
        <v>0.03</v>
      </c>
      <c r="G9" s="44">
        <f t="shared" si="2"/>
        <v>0.06</v>
      </c>
      <c r="H9" s="44">
        <f t="shared" si="2"/>
        <v>0.06</v>
      </c>
      <c r="I9" s="44">
        <f t="shared" si="2"/>
        <v>0</v>
      </c>
      <c r="J9" s="44">
        <f t="shared" si="2"/>
        <v>0.24</v>
      </c>
      <c r="K9" s="44">
        <f t="shared" si="2"/>
        <v>0.32</v>
      </c>
      <c r="L9" s="44">
        <f t="shared" si="2"/>
        <v>0.05</v>
      </c>
      <c r="M9" s="44">
        <f t="shared" si="2"/>
        <v>0.21</v>
      </c>
      <c r="N9" s="44">
        <f t="shared" si="2"/>
        <v>0.15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>
        <v>16.5</v>
      </c>
      <c r="N10" s="44">
        <v>16.6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49</v>
      </c>
      <c r="E14" s="44">
        <v>27.6</v>
      </c>
      <c r="F14" s="44" t="s">
        <v>49</v>
      </c>
      <c r="G14" s="44" t="s">
        <v>49</v>
      </c>
      <c r="H14" s="44">
        <v>11.6</v>
      </c>
      <c r="I14" s="44"/>
      <c r="J14" s="44" t="s">
        <v>49</v>
      </c>
      <c r="K14" s="44" t="s">
        <v>49</v>
      </c>
      <c r="L14" s="44" t="s">
        <v>49</v>
      </c>
      <c r="M14" s="44">
        <v>5.4</v>
      </c>
      <c r="N14" s="44" t="s">
        <v>49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 t="s">
        <v>49</v>
      </c>
      <c r="N17" s="44">
        <v>746.0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137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/>
      <c r="K20" s="44"/>
      <c r="L20" s="44"/>
      <c r="M20" s="44" t="s">
        <v>49</v>
      </c>
      <c r="N20" s="44" t="s">
        <v>49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>
        <f t="shared" ref="D24:Q24" si="3">D22-D23</f>
        <v>0.005</v>
      </c>
      <c r="E24" s="47">
        <f t="shared" si="3"/>
        <v>0.008</v>
      </c>
      <c r="F24" s="47">
        <f t="shared" si="3"/>
        <v>0.008</v>
      </c>
      <c r="G24" s="47">
        <f t="shared" si="3"/>
        <v>0.004</v>
      </c>
      <c r="H24" s="47">
        <f t="shared" si="3"/>
        <v>0.006</v>
      </c>
      <c r="I24" s="47">
        <f t="shared" si="3"/>
        <v>0.007</v>
      </c>
      <c r="J24" s="47">
        <f t="shared" si="3"/>
        <v>0.005</v>
      </c>
      <c r="K24" s="47">
        <f t="shared" si="3"/>
        <v>0.006</v>
      </c>
      <c r="L24" s="47">
        <f t="shared" si="3"/>
        <v>0.005</v>
      </c>
      <c r="M24" s="47">
        <f t="shared" si="3"/>
        <v>0.003</v>
      </c>
      <c r="N24" s="47">
        <f t="shared" si="3"/>
        <v>0.004</v>
      </c>
      <c r="O24" s="47">
        <f t="shared" si="3"/>
        <v>-0.778</v>
      </c>
      <c r="P24" s="47">
        <f t="shared" si="3"/>
        <v>-0.778</v>
      </c>
      <c r="Q24" s="47">
        <f t="shared" si="3"/>
        <v>-0.778</v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>
        <f t="shared" ref="D25:Q25" si="4">(D22-D23)/D23</f>
        <v>0.006426735219</v>
      </c>
      <c r="E25" s="50">
        <f t="shared" si="4"/>
        <v>0.01028277635</v>
      </c>
      <c r="F25" s="50">
        <f t="shared" si="4"/>
        <v>0.01028277635</v>
      </c>
      <c r="G25" s="50">
        <f t="shared" si="4"/>
        <v>0.005141388175</v>
      </c>
      <c r="H25" s="50">
        <f t="shared" si="4"/>
        <v>0.007712082262</v>
      </c>
      <c r="I25" s="50">
        <f t="shared" si="4"/>
        <v>0.008997429306</v>
      </c>
      <c r="J25" s="50">
        <f t="shared" si="4"/>
        <v>0.006426735219</v>
      </c>
      <c r="K25" s="50">
        <f t="shared" si="4"/>
        <v>0.007712082262</v>
      </c>
      <c r="L25" s="50">
        <f t="shared" si="4"/>
        <v>0.006426735219</v>
      </c>
      <c r="M25" s="50">
        <f t="shared" si="4"/>
        <v>0.003856041131</v>
      </c>
      <c r="N25" s="50">
        <f t="shared" si="4"/>
        <v>0.005141388175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138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139</v>
      </c>
      <c r="L27" s="38" t="s">
        <v>40</v>
      </c>
      <c r="M27" s="38" t="s">
        <v>40</v>
      </c>
      <c r="N27" s="38" t="s">
        <v>137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137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137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137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137</v>
      </c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137</v>
      </c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137</v>
      </c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137</v>
      </c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140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138</v>
      </c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40</v>
      </c>
      <c r="K37" s="38" t="s">
        <v>76</v>
      </c>
      <c r="L37" s="38" t="s">
        <v>40</v>
      </c>
      <c r="M37" s="38" t="s">
        <v>76</v>
      </c>
      <c r="N37" s="38" t="s">
        <v>137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40</v>
      </c>
      <c r="K38" s="38" t="s">
        <v>76</v>
      </c>
      <c r="L38" s="38" t="s">
        <v>40</v>
      </c>
      <c r="M38" s="38" t="s">
        <v>76</v>
      </c>
      <c r="N38" s="38" t="s">
        <v>137</v>
      </c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40</v>
      </c>
      <c r="K39" s="38" t="s">
        <v>76</v>
      </c>
      <c r="L39" s="38" t="s">
        <v>40</v>
      </c>
      <c r="M39" s="38" t="s">
        <v>76</v>
      </c>
      <c r="N39" s="38" t="s">
        <v>137</v>
      </c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40</v>
      </c>
      <c r="K40" s="38" t="s">
        <v>76</v>
      </c>
      <c r="L40" s="38" t="s">
        <v>40</v>
      </c>
      <c r="M40" s="38" t="s">
        <v>76</v>
      </c>
      <c r="N40" s="38" t="s">
        <v>137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137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138</v>
      </c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137</v>
      </c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137</v>
      </c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137</v>
      </c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 t="s">
        <v>49</v>
      </c>
      <c r="N46" s="38" t="s">
        <v>49</v>
      </c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 t="s">
        <v>49</v>
      </c>
      <c r="N47" s="38" t="s">
        <v>49</v>
      </c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 t="s">
        <v>49</v>
      </c>
      <c r="N48" s="38" t="s">
        <v>49</v>
      </c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80.0</v>
      </c>
      <c r="D49" s="38"/>
      <c r="E49" s="38" t="s">
        <v>40</v>
      </c>
      <c r="F49" s="38" t="s">
        <v>49</v>
      </c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 t="s">
        <v>49</v>
      </c>
      <c r="N49" s="38" t="s">
        <v>49</v>
      </c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 t="s">
        <v>129</v>
      </c>
      <c r="N60" s="38" t="s">
        <v>129</v>
      </c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141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0.4</v>
      </c>
      <c r="D8" s="44">
        <v>0.15</v>
      </c>
      <c r="E8" s="44">
        <f t="shared" ref="E8:P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si="1"/>
        <v>0</v>
      </c>
      <c r="P8" s="44">
        <f t="shared" si="1"/>
        <v>0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0.4</v>
      </c>
      <c r="D9" s="44">
        <v>0.15</v>
      </c>
      <c r="E9" s="44">
        <f t="shared" ref="E9:P9" si="2">ABS(E6-E7)</f>
        <v>0.16</v>
      </c>
      <c r="F9" s="44">
        <f t="shared" si="2"/>
        <v>0.19</v>
      </c>
      <c r="G9" s="44">
        <f t="shared" si="2"/>
        <v>0.18</v>
      </c>
      <c r="H9" s="44">
        <f t="shared" si="2"/>
        <v>0.27</v>
      </c>
      <c r="I9" s="44">
        <f t="shared" si="2"/>
        <v>0</v>
      </c>
      <c r="J9" s="44">
        <f t="shared" si="2"/>
        <v>0.2</v>
      </c>
      <c r="K9" s="44">
        <f t="shared" si="2"/>
        <v>0.13</v>
      </c>
      <c r="L9" s="44">
        <f t="shared" si="2"/>
        <v>0.16</v>
      </c>
      <c r="M9" s="44">
        <f t="shared" si="2"/>
        <v>0.27</v>
      </c>
      <c r="N9" s="44">
        <f t="shared" si="2"/>
        <v>0.13</v>
      </c>
      <c r="O9" s="44">
        <f t="shared" si="2"/>
        <v>0</v>
      </c>
      <c r="P9" s="44">
        <f t="shared" si="2"/>
        <v>0</v>
      </c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>
        <v>16.8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>
        <v>16.9</v>
      </c>
      <c r="K10" s="44" t="s">
        <v>49</v>
      </c>
      <c r="L10" s="44" t="s">
        <v>49</v>
      </c>
      <c r="M10" s="44">
        <v>17.0</v>
      </c>
      <c r="N10" s="44">
        <v>16.8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49</v>
      </c>
      <c r="G14" s="44">
        <v>33.7</v>
      </c>
      <c r="H14" s="44">
        <v>11.7</v>
      </c>
      <c r="I14" s="44"/>
      <c r="J14" s="44" t="s">
        <v>49</v>
      </c>
      <c r="K14" s="44" t="s">
        <v>49</v>
      </c>
      <c r="L14" s="44" t="s">
        <v>49</v>
      </c>
      <c r="M14" s="44">
        <v>5.1</v>
      </c>
      <c r="N14" s="44" t="s">
        <v>49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>
        <v>748.5</v>
      </c>
      <c r="I17" s="44"/>
      <c r="J17" s="44" t="s">
        <v>49</v>
      </c>
      <c r="K17" s="44" t="s">
        <v>49</v>
      </c>
      <c r="L17" s="44" t="s">
        <v>49</v>
      </c>
      <c r="M17" s="44" t="s">
        <v>49</v>
      </c>
      <c r="N17" s="44">
        <v>746.0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 t="s">
        <v>49</v>
      </c>
      <c r="J20" s="44" t="s">
        <v>49</v>
      </c>
      <c r="K20" s="44" t="s">
        <v>49</v>
      </c>
      <c r="L20" s="44" t="s">
        <v>49</v>
      </c>
      <c r="M20" s="44" t="s">
        <v>49</v>
      </c>
      <c r="N20" s="44" t="s">
        <v>49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/>
      <c r="E24" s="47">
        <f t="shared" ref="E24:Q24" si="3">ABS(E22-E23)</f>
        <v>0.001</v>
      </c>
      <c r="F24" s="47">
        <f t="shared" si="3"/>
        <v>0.002</v>
      </c>
      <c r="G24" s="47">
        <f t="shared" si="3"/>
        <v>0.001</v>
      </c>
      <c r="H24" s="47">
        <f t="shared" si="3"/>
        <v>0.001</v>
      </c>
      <c r="I24" s="47">
        <f t="shared" si="3"/>
        <v>0.001</v>
      </c>
      <c r="J24" s="47">
        <f t="shared" si="3"/>
        <v>0.003</v>
      </c>
      <c r="K24" s="47">
        <f t="shared" si="3"/>
        <v>0.001</v>
      </c>
      <c r="L24" s="47">
        <f t="shared" si="3"/>
        <v>0</v>
      </c>
      <c r="M24" s="47">
        <f t="shared" si="3"/>
        <v>0.002</v>
      </c>
      <c r="N24" s="47">
        <f t="shared" si="3"/>
        <v>0.005</v>
      </c>
      <c r="O24" s="47">
        <f t="shared" si="3"/>
        <v>0.802</v>
      </c>
      <c r="P24" s="47">
        <f t="shared" si="3"/>
        <v>0.802</v>
      </c>
      <c r="Q24" s="47">
        <f t="shared" si="3"/>
        <v>0.802</v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/>
      <c r="E25" s="50">
        <f t="shared" ref="E25:Q25" si="4">(E22-E23)/E23</f>
        <v>-0.001246882793</v>
      </c>
      <c r="F25" s="50">
        <f t="shared" si="4"/>
        <v>-0.002493765586</v>
      </c>
      <c r="G25" s="50">
        <f t="shared" si="4"/>
        <v>-0.001246882793</v>
      </c>
      <c r="H25" s="50">
        <f t="shared" si="4"/>
        <v>0.001246882793</v>
      </c>
      <c r="I25" s="50">
        <f t="shared" si="4"/>
        <v>0.001246882793</v>
      </c>
      <c r="J25" s="50">
        <f t="shared" si="4"/>
        <v>0.003740648379</v>
      </c>
      <c r="K25" s="50">
        <f t="shared" si="4"/>
        <v>-0.001246882793</v>
      </c>
      <c r="L25" s="50">
        <f t="shared" si="4"/>
        <v>0</v>
      </c>
      <c r="M25" s="50">
        <f t="shared" si="4"/>
        <v>0.002493765586</v>
      </c>
      <c r="N25" s="50">
        <f t="shared" si="4"/>
        <v>0.006234413965</v>
      </c>
      <c r="O25" s="50">
        <f t="shared" si="4"/>
        <v>-1</v>
      </c>
      <c r="P25" s="50">
        <f t="shared" si="4"/>
        <v>-1</v>
      </c>
      <c r="Q25" s="50">
        <f t="shared" si="4"/>
        <v>-1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139</v>
      </c>
      <c r="N27" s="38" t="s">
        <v>40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109</v>
      </c>
      <c r="E33" s="38" t="s">
        <v>76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87</v>
      </c>
      <c r="E36" s="38" t="s">
        <v>87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76</v>
      </c>
      <c r="H37" s="38" t="s">
        <v>40</v>
      </c>
      <c r="I37" s="38" t="s">
        <v>40</v>
      </c>
      <c r="J37" s="38" t="s">
        <v>76</v>
      </c>
      <c r="K37" s="38" t="s">
        <v>40</v>
      </c>
      <c r="L37" s="38" t="s">
        <v>76</v>
      </c>
      <c r="M37" s="38" t="s">
        <v>40</v>
      </c>
      <c r="N37" s="38" t="s">
        <v>40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76</v>
      </c>
      <c r="H38" s="38" t="s">
        <v>40</v>
      </c>
      <c r="I38" s="38" t="s">
        <v>40</v>
      </c>
      <c r="J38" s="38" t="s">
        <v>76</v>
      </c>
      <c r="K38" s="38" t="s">
        <v>40</v>
      </c>
      <c r="L38" s="38" t="s">
        <v>76</v>
      </c>
      <c r="M38" s="38" t="s">
        <v>40</v>
      </c>
      <c r="N38" s="38" t="s">
        <v>40</v>
      </c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76</v>
      </c>
      <c r="H39" s="38" t="s">
        <v>40</v>
      </c>
      <c r="I39" s="38" t="s">
        <v>40</v>
      </c>
      <c r="J39" s="38" t="s">
        <v>76</v>
      </c>
      <c r="K39" s="38" t="s">
        <v>40</v>
      </c>
      <c r="L39" s="38" t="s">
        <v>76</v>
      </c>
      <c r="M39" s="38" t="s">
        <v>40</v>
      </c>
      <c r="N39" s="38" t="s">
        <v>40</v>
      </c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76</v>
      </c>
      <c r="H40" s="38" t="s">
        <v>40</v>
      </c>
      <c r="I40" s="38" t="s">
        <v>40</v>
      </c>
      <c r="J40" s="38" t="s">
        <v>76</v>
      </c>
      <c r="K40" s="38" t="s">
        <v>40</v>
      </c>
      <c r="L40" s="38" t="s">
        <v>76</v>
      </c>
      <c r="M40" s="38" t="s">
        <v>40</v>
      </c>
      <c r="N40" s="38" t="s">
        <v>40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142</v>
      </c>
      <c r="I46" s="38" t="s">
        <v>49</v>
      </c>
      <c r="J46" s="38" t="s">
        <v>49</v>
      </c>
      <c r="K46" s="38" t="s">
        <v>49</v>
      </c>
      <c r="L46" s="38" t="s">
        <v>40</v>
      </c>
      <c r="M46" s="38" t="s">
        <v>49</v>
      </c>
      <c r="N46" s="38" t="s">
        <v>49</v>
      </c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76</v>
      </c>
      <c r="M47" s="38" t="s">
        <v>49</v>
      </c>
      <c r="N47" s="38" t="s">
        <v>49</v>
      </c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40</v>
      </c>
      <c r="M48" s="38" t="s">
        <v>49</v>
      </c>
      <c r="N48" s="38" t="s">
        <v>49</v>
      </c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49</v>
      </c>
      <c r="G49" s="38" t="s">
        <v>40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40</v>
      </c>
      <c r="M49" s="38" t="s">
        <v>49</v>
      </c>
      <c r="N49" s="38" t="s">
        <v>49</v>
      </c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 t="s">
        <v>129</v>
      </c>
      <c r="N60" s="38" t="s">
        <v>129</v>
      </c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143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144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0.2</v>
      </c>
      <c r="D8" s="44">
        <f>D7-D6</f>
        <v>0.12</v>
      </c>
      <c r="E8" s="44">
        <f t="shared" ref="E8:P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si="1"/>
        <v>0</v>
      </c>
      <c r="P8" s="44">
        <f t="shared" si="1"/>
        <v>0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0.2</v>
      </c>
      <c r="D9" s="44">
        <v>0.12</v>
      </c>
      <c r="E9" s="44">
        <f t="shared" ref="E9:P9" si="2">ABS(E6-E7)</f>
        <v>0.26</v>
      </c>
      <c r="F9" s="44">
        <f t="shared" si="2"/>
        <v>0.14</v>
      </c>
      <c r="G9" s="44">
        <f t="shared" si="2"/>
        <v>0.17</v>
      </c>
      <c r="H9" s="44">
        <f t="shared" si="2"/>
        <v>0.09</v>
      </c>
      <c r="I9" s="44">
        <f t="shared" si="2"/>
        <v>0</v>
      </c>
      <c r="J9" s="44">
        <f t="shared" si="2"/>
        <v>0.13</v>
      </c>
      <c r="K9" s="44">
        <f t="shared" si="2"/>
        <v>0.08</v>
      </c>
      <c r="L9" s="44">
        <f t="shared" si="2"/>
        <v>0.05</v>
      </c>
      <c r="M9" s="44">
        <f t="shared" si="2"/>
        <v>0.09</v>
      </c>
      <c r="N9" s="44">
        <f t="shared" si="2"/>
        <v>0.05</v>
      </c>
      <c r="O9" s="44">
        <f t="shared" si="2"/>
        <v>0</v>
      </c>
      <c r="P9" s="44">
        <f t="shared" si="2"/>
        <v>0</v>
      </c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>
        <v>16.8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 t="s">
        <v>49</v>
      </c>
      <c r="N10" s="44" t="s">
        <v>49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49</v>
      </c>
      <c r="G14" s="44">
        <v>34.4</v>
      </c>
      <c r="H14" s="44">
        <v>9.5</v>
      </c>
      <c r="I14" s="44"/>
      <c r="J14" s="44" t="s">
        <v>49</v>
      </c>
      <c r="K14" s="44" t="s">
        <v>49</v>
      </c>
      <c r="L14" s="44" t="s">
        <v>49</v>
      </c>
      <c r="M14" s="44">
        <v>6.3</v>
      </c>
      <c r="N14" s="44">
        <v>8.6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 t="s">
        <v>49</v>
      </c>
      <c r="N17" s="44" t="s">
        <v>49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0.2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/>
      <c r="K20" s="44"/>
      <c r="L20" s="44"/>
      <c r="M20" s="44" t="s">
        <v>49</v>
      </c>
      <c r="N20" s="44" t="s">
        <v>49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/>
      <c r="D24" s="47"/>
      <c r="E24" s="47">
        <f t="shared" ref="E24:P24" si="3">ABS(E22-E23)</f>
        <v>0.005</v>
      </c>
      <c r="F24" s="47">
        <f t="shared" si="3"/>
        <v>0.009</v>
      </c>
      <c r="G24" s="47">
        <f t="shared" si="3"/>
        <v>0.008</v>
      </c>
      <c r="H24" s="47">
        <f t="shared" si="3"/>
        <v>0.006</v>
      </c>
      <c r="I24" s="47">
        <f t="shared" si="3"/>
        <v>0.007</v>
      </c>
      <c r="J24" s="47">
        <f t="shared" si="3"/>
        <v>0.006</v>
      </c>
      <c r="K24" s="47">
        <f t="shared" si="3"/>
        <v>0.012</v>
      </c>
      <c r="L24" s="47">
        <f t="shared" si="3"/>
        <v>0.012</v>
      </c>
      <c r="M24" s="47">
        <f t="shared" si="3"/>
        <v>0.022</v>
      </c>
      <c r="N24" s="47">
        <f t="shared" si="3"/>
        <v>0.016</v>
      </c>
      <c r="O24" s="47">
        <f t="shared" si="3"/>
        <v>0.843</v>
      </c>
      <c r="P24" s="47">
        <f t="shared" si="3"/>
        <v>0.843</v>
      </c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/>
      <c r="E25" s="50">
        <f t="shared" ref="E25:P25" si="4">(E22-E23)/E23</f>
        <v>0.005931198102</v>
      </c>
      <c r="F25" s="50">
        <f t="shared" si="4"/>
        <v>0.01067615658</v>
      </c>
      <c r="G25" s="50">
        <f t="shared" si="4"/>
        <v>0.009489916963</v>
      </c>
      <c r="H25" s="50">
        <f t="shared" si="4"/>
        <v>0.007117437722</v>
      </c>
      <c r="I25" s="50">
        <f t="shared" si="4"/>
        <v>0.008303677343</v>
      </c>
      <c r="J25" s="50">
        <f t="shared" si="4"/>
        <v>0.007117437722</v>
      </c>
      <c r="K25" s="50">
        <f t="shared" si="4"/>
        <v>0.01423487544</v>
      </c>
      <c r="L25" s="50">
        <f t="shared" si="4"/>
        <v>0.01423487544</v>
      </c>
      <c r="M25" s="50">
        <f t="shared" si="4"/>
        <v>-0.02609727165</v>
      </c>
      <c r="N25" s="50">
        <f t="shared" si="4"/>
        <v>0.01897983393</v>
      </c>
      <c r="O25" s="50">
        <f t="shared" si="4"/>
        <v>-1</v>
      </c>
      <c r="P25" s="50">
        <f t="shared" si="4"/>
        <v>-1</v>
      </c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69</v>
      </c>
      <c r="D27" s="38" t="s">
        <v>40</v>
      </c>
      <c r="E27" s="38" t="s">
        <v>40</v>
      </c>
      <c r="F27" s="38" t="s">
        <v>139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139</v>
      </c>
      <c r="L27" s="38" t="s">
        <v>40</v>
      </c>
      <c r="M27" s="38" t="s">
        <v>139</v>
      </c>
      <c r="N27" s="38" t="s">
        <v>40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76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40</v>
      </c>
      <c r="K37" s="38" t="s">
        <v>76</v>
      </c>
      <c r="L37" s="38" t="s">
        <v>40</v>
      </c>
      <c r="M37" s="38" t="s">
        <v>76</v>
      </c>
      <c r="N37" s="38" t="s">
        <v>40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76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40</v>
      </c>
      <c r="K38" s="38" t="s">
        <v>76</v>
      </c>
      <c r="L38" s="38" t="s">
        <v>40</v>
      </c>
      <c r="M38" s="38" t="s">
        <v>76</v>
      </c>
      <c r="N38" s="38" t="s">
        <v>40</v>
      </c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76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40</v>
      </c>
      <c r="K39" s="38" t="s">
        <v>76</v>
      </c>
      <c r="L39" s="38" t="s">
        <v>40</v>
      </c>
      <c r="M39" s="38" t="s">
        <v>76</v>
      </c>
      <c r="N39" s="38" t="s">
        <v>40</v>
      </c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76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40</v>
      </c>
      <c r="K40" s="38" t="s">
        <v>76</v>
      </c>
      <c r="L40" s="38" t="s">
        <v>40</v>
      </c>
      <c r="M40" s="38" t="s">
        <v>76</v>
      </c>
      <c r="N40" s="38" t="s">
        <v>40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106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49</v>
      </c>
      <c r="I46" s="38" t="s">
        <v>49</v>
      </c>
      <c r="J46" s="38" t="s">
        <v>49</v>
      </c>
      <c r="K46" s="38" t="s">
        <v>40</v>
      </c>
      <c r="L46" s="38" t="s">
        <v>49</v>
      </c>
      <c r="M46" s="38" t="s">
        <v>49</v>
      </c>
      <c r="N46" s="38" t="s">
        <v>49</v>
      </c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49</v>
      </c>
      <c r="I47" s="38" t="s">
        <v>49</v>
      </c>
      <c r="J47" s="38" t="s">
        <v>49</v>
      </c>
      <c r="K47" s="38" t="s">
        <v>40</v>
      </c>
      <c r="L47" s="38" t="s">
        <v>49</v>
      </c>
      <c r="M47" s="38" t="s">
        <v>49</v>
      </c>
      <c r="N47" s="38" t="s">
        <v>49</v>
      </c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49</v>
      </c>
      <c r="I48" s="38" t="s">
        <v>49</v>
      </c>
      <c r="J48" s="38" t="s">
        <v>49</v>
      </c>
      <c r="K48" s="38" t="s">
        <v>40</v>
      </c>
      <c r="L48" s="38" t="s">
        <v>49</v>
      </c>
      <c r="M48" s="38" t="s">
        <v>49</v>
      </c>
      <c r="N48" s="38" t="s">
        <v>49</v>
      </c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78.0</v>
      </c>
      <c r="D49" s="38"/>
      <c r="E49" s="38" t="s">
        <v>40</v>
      </c>
      <c r="F49" s="38" t="s">
        <v>49</v>
      </c>
      <c r="G49" s="38" t="s">
        <v>49</v>
      </c>
      <c r="H49" s="38" t="s">
        <v>49</v>
      </c>
      <c r="I49" s="38" t="s">
        <v>49</v>
      </c>
      <c r="J49" s="38" t="s">
        <v>49</v>
      </c>
      <c r="K49" s="38" t="s">
        <v>139</v>
      </c>
      <c r="L49" s="38" t="s">
        <v>49</v>
      </c>
      <c r="M49" s="38" t="s">
        <v>49</v>
      </c>
      <c r="N49" s="38" t="s">
        <v>49</v>
      </c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 t="s">
        <v>129</v>
      </c>
      <c r="N60" s="38" t="s">
        <v>129</v>
      </c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45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46</v>
      </c>
      <c r="B8" s="43"/>
      <c r="C8" s="44">
        <v>0.0</v>
      </c>
      <c r="D8" s="44">
        <v>0.01</v>
      </c>
      <c r="E8" s="44">
        <f t="shared" ref="E8:Q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si="1"/>
        <v>0</v>
      </c>
      <c r="P8" s="44">
        <f t="shared" si="1"/>
        <v>0</v>
      </c>
      <c r="Q8" s="44">
        <f t="shared" si="1"/>
        <v>0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47</v>
      </c>
      <c r="B9" s="43"/>
      <c r="C9" s="44">
        <v>0.0</v>
      </c>
      <c r="D9" s="44">
        <v>0.01</v>
      </c>
      <c r="E9" s="44">
        <f t="shared" ref="E9:Q9" si="2">ABS(E6-E7)</f>
        <v>0.12</v>
      </c>
      <c r="F9" s="44">
        <f t="shared" si="2"/>
        <v>0.08</v>
      </c>
      <c r="G9" s="44">
        <f t="shared" si="2"/>
        <v>0.03</v>
      </c>
      <c r="H9" s="44">
        <f t="shared" si="2"/>
        <v>0.07</v>
      </c>
      <c r="I9" s="44">
        <f t="shared" si="2"/>
        <v>0</v>
      </c>
      <c r="J9" s="44">
        <f t="shared" si="2"/>
        <v>0.08</v>
      </c>
      <c r="K9" s="44">
        <f t="shared" si="2"/>
        <v>0.08</v>
      </c>
      <c r="L9" s="44">
        <f t="shared" si="2"/>
        <v>0.02</v>
      </c>
      <c r="M9" s="44">
        <f t="shared" si="2"/>
        <v>0.01</v>
      </c>
      <c r="N9" s="44">
        <f t="shared" si="2"/>
        <v>0.06</v>
      </c>
      <c r="O9" s="44">
        <f t="shared" si="2"/>
        <v>0</v>
      </c>
      <c r="P9" s="44">
        <f t="shared" si="2"/>
        <v>0</v>
      </c>
      <c r="Q9" s="44">
        <f t="shared" si="2"/>
        <v>0</v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48</v>
      </c>
      <c r="B10" s="43"/>
      <c r="C10" s="44">
        <v>16.7</v>
      </c>
      <c r="D10" s="44" t="s">
        <v>49</v>
      </c>
      <c r="E10" s="44" t="s">
        <v>49</v>
      </c>
      <c r="F10" s="44" t="s">
        <v>49</v>
      </c>
      <c r="G10" s="44" t="s">
        <v>49</v>
      </c>
      <c r="H10" s="44" t="s">
        <v>49</v>
      </c>
      <c r="I10" s="44"/>
      <c r="J10" s="44" t="s">
        <v>49</v>
      </c>
      <c r="K10" s="44" t="s">
        <v>49</v>
      </c>
      <c r="L10" s="44" t="s">
        <v>49</v>
      </c>
      <c r="M10" s="44" t="s">
        <v>49</v>
      </c>
      <c r="N10" s="44" t="s">
        <v>49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49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49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49</v>
      </c>
      <c r="G14" s="44" t="s">
        <v>49</v>
      </c>
      <c r="H14" s="44">
        <v>11.3</v>
      </c>
      <c r="I14" s="44"/>
      <c r="J14" s="44" t="s">
        <v>49</v>
      </c>
      <c r="K14" s="44" t="s">
        <v>49</v>
      </c>
      <c r="L14" s="44" t="s">
        <v>49</v>
      </c>
      <c r="M14" s="44" t="s">
        <v>49</v>
      </c>
      <c r="N14" s="44">
        <v>8.8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49</v>
      </c>
      <c r="E17" s="44" t="s">
        <v>49</v>
      </c>
      <c r="F17" s="44" t="s">
        <v>49</v>
      </c>
      <c r="G17" s="44" t="s">
        <v>49</v>
      </c>
      <c r="H17" s="44" t="s">
        <v>49</v>
      </c>
      <c r="I17" s="44"/>
      <c r="J17" s="44" t="s">
        <v>49</v>
      </c>
      <c r="K17" s="44" t="s">
        <v>49</v>
      </c>
      <c r="L17" s="44" t="s">
        <v>49</v>
      </c>
      <c r="M17" s="44" t="s">
        <v>49</v>
      </c>
      <c r="N17" s="44" t="s">
        <v>49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59</v>
      </c>
      <c r="EB18" s="38" t="s">
        <v>42</v>
      </c>
      <c r="EC18" s="38" t="s">
        <v>59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60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49</v>
      </c>
      <c r="EB19" s="44">
        <v>0.4</v>
      </c>
      <c r="EC19" s="44" t="s">
        <v>49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61</v>
      </c>
      <c r="B20" s="43"/>
      <c r="C20" s="44">
        <v>0.1</v>
      </c>
      <c r="D20" s="44" t="s">
        <v>49</v>
      </c>
      <c r="E20" s="44" t="s">
        <v>49</v>
      </c>
      <c r="F20" s="44" t="s">
        <v>49</v>
      </c>
      <c r="G20" s="44" t="s">
        <v>49</v>
      </c>
      <c r="H20" s="44" t="s">
        <v>49</v>
      </c>
      <c r="I20" s="44"/>
      <c r="J20" s="44" t="s">
        <v>49</v>
      </c>
      <c r="K20" s="44" t="s">
        <v>49</v>
      </c>
      <c r="L20" s="44" t="s">
        <v>49</v>
      </c>
      <c r="M20" s="44" t="s">
        <v>49</v>
      </c>
      <c r="N20" s="44" t="s">
        <v>49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49</v>
      </c>
      <c r="EF20" s="38">
        <v>0.2</v>
      </c>
      <c r="EG20" s="38" t="s">
        <v>49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62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63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64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65</v>
      </c>
      <c r="B24" s="43"/>
      <c r="C24" s="47">
        <v>0.014</v>
      </c>
      <c r="D24" s="47">
        <f>D22-D23</f>
        <v>0.018</v>
      </c>
      <c r="E24" s="47">
        <f t="shared" ref="E24:N24" si="3">ABS(E22-E23)</f>
        <v>0.018</v>
      </c>
      <c r="F24" s="47">
        <f t="shared" si="3"/>
        <v>0.022</v>
      </c>
      <c r="G24" s="47">
        <f t="shared" si="3"/>
        <v>0.019</v>
      </c>
      <c r="H24" s="47">
        <f t="shared" si="3"/>
        <v>0.021</v>
      </c>
      <c r="I24" s="47">
        <f t="shared" si="3"/>
        <v>0.02</v>
      </c>
      <c r="J24" s="47">
        <f t="shared" si="3"/>
        <v>0.019</v>
      </c>
      <c r="K24" s="47">
        <f t="shared" si="3"/>
        <v>0.017</v>
      </c>
      <c r="L24" s="47">
        <f t="shared" si="3"/>
        <v>0.02</v>
      </c>
      <c r="M24" s="47">
        <f t="shared" si="3"/>
        <v>0.02</v>
      </c>
      <c r="N24" s="47">
        <f t="shared" si="3"/>
        <v>0.019</v>
      </c>
      <c r="O24" s="47"/>
      <c r="P24" s="4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66</v>
      </c>
      <c r="B25" s="49"/>
      <c r="C25" s="50"/>
      <c r="D25" s="50">
        <f t="shared" ref="D25:N25" si="4">(D22-D23)/D23</f>
        <v>0.024</v>
      </c>
      <c r="E25" s="50">
        <f t="shared" si="4"/>
        <v>0.024</v>
      </c>
      <c r="F25" s="50">
        <f t="shared" si="4"/>
        <v>0.02933333333</v>
      </c>
      <c r="G25" s="50">
        <f t="shared" si="4"/>
        <v>0.02533333333</v>
      </c>
      <c r="H25" s="50">
        <f t="shared" si="4"/>
        <v>0.028</v>
      </c>
      <c r="I25" s="50">
        <f t="shared" si="4"/>
        <v>0.02666666667</v>
      </c>
      <c r="J25" s="50">
        <f t="shared" si="4"/>
        <v>0.02533333333</v>
      </c>
      <c r="K25" s="50">
        <f t="shared" si="4"/>
        <v>0.02266666667</v>
      </c>
      <c r="L25" s="50">
        <f t="shared" si="4"/>
        <v>0.02666666667</v>
      </c>
      <c r="M25" s="50">
        <f t="shared" si="4"/>
        <v>0.02666666667</v>
      </c>
      <c r="N25" s="50">
        <f t="shared" si="4"/>
        <v>0.02533333333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67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59</v>
      </c>
      <c r="EA26" s="38" t="s">
        <v>59</v>
      </c>
      <c r="EB26" s="38" t="s">
        <v>59</v>
      </c>
      <c r="EC26" s="38" t="s">
        <v>59</v>
      </c>
      <c r="ED26" s="38" t="s">
        <v>59</v>
      </c>
      <c r="EE26" s="38" t="s">
        <v>59</v>
      </c>
      <c r="EF26" s="38" t="s">
        <v>59</v>
      </c>
      <c r="EG26" s="38" t="s">
        <v>59</v>
      </c>
      <c r="EH26" s="38" t="s">
        <v>59</v>
      </c>
      <c r="EI26" s="38" t="s">
        <v>59</v>
      </c>
      <c r="EJ26" s="38" t="s">
        <v>59</v>
      </c>
      <c r="EK26" s="38" t="s">
        <v>59</v>
      </c>
      <c r="EL26" s="38" t="s">
        <v>59</v>
      </c>
      <c r="EM26" s="38" t="s">
        <v>59</v>
      </c>
      <c r="EN26" s="38" t="s">
        <v>59</v>
      </c>
    </row>
    <row r="27">
      <c r="A27" s="38" t="s">
        <v>68</v>
      </c>
      <c r="B27" s="36"/>
      <c r="C27" s="38" t="s">
        <v>72</v>
      </c>
      <c r="D27" s="38" t="s">
        <v>72</v>
      </c>
      <c r="E27" s="38" t="s">
        <v>72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70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71</v>
      </c>
      <c r="B28" s="36"/>
      <c r="C28" s="38" t="s">
        <v>72</v>
      </c>
      <c r="D28" s="38" t="s">
        <v>72</v>
      </c>
      <c r="E28" s="38" t="s">
        <v>72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73</v>
      </c>
      <c r="B29" s="36"/>
      <c r="C29" s="38" t="s">
        <v>72</v>
      </c>
      <c r="D29" s="38" t="s">
        <v>72</v>
      </c>
      <c r="E29" s="38" t="s">
        <v>72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74</v>
      </c>
      <c r="B30" s="36"/>
      <c r="C30" s="38" t="s">
        <v>72</v>
      </c>
      <c r="D30" s="38" t="s">
        <v>72</v>
      </c>
      <c r="E30" s="38" t="s">
        <v>72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75</v>
      </c>
      <c r="B31" s="36"/>
      <c r="C31" s="38" t="s">
        <v>72</v>
      </c>
      <c r="D31" s="38" t="s">
        <v>72</v>
      </c>
      <c r="E31" s="38" t="s">
        <v>72</v>
      </c>
      <c r="F31" s="38" t="s">
        <v>76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77</v>
      </c>
      <c r="B32" s="36"/>
      <c r="C32" s="38" t="s">
        <v>72</v>
      </c>
      <c r="D32" s="38" t="s">
        <v>72</v>
      </c>
      <c r="E32" s="38" t="s">
        <v>72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 t="s">
        <v>79</v>
      </c>
      <c r="B33" s="36"/>
      <c r="C33" s="38" t="s">
        <v>72</v>
      </c>
      <c r="D33" s="38" t="s">
        <v>72</v>
      </c>
      <c r="E33" s="38" t="s">
        <v>72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78</v>
      </c>
      <c r="EL33" s="38" t="s">
        <v>42</v>
      </c>
      <c r="EM33" s="38" t="s">
        <v>42</v>
      </c>
      <c r="EN33" s="38" t="s">
        <v>42</v>
      </c>
    </row>
    <row r="34">
      <c r="A34" s="38" t="s">
        <v>80</v>
      </c>
      <c r="B34" s="36"/>
      <c r="C34" s="38" t="s">
        <v>72</v>
      </c>
      <c r="D34" s="38" t="s">
        <v>72</v>
      </c>
      <c r="E34" s="38" t="s">
        <v>72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81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146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78</v>
      </c>
      <c r="EF35" s="52">
        <v>0.75</v>
      </c>
      <c r="EG35" s="38" t="s">
        <v>82</v>
      </c>
      <c r="EH35" s="38" t="s">
        <v>83</v>
      </c>
      <c r="EI35" s="52">
        <v>1.0</v>
      </c>
      <c r="EJ35" s="38" t="s">
        <v>84</v>
      </c>
      <c r="EK35" s="52">
        <v>0.6</v>
      </c>
      <c r="EL35" s="38" t="s">
        <v>85</v>
      </c>
      <c r="EM35" s="52">
        <v>0.25</v>
      </c>
      <c r="EN35" s="52">
        <v>1.0</v>
      </c>
    </row>
    <row r="36">
      <c r="A36" s="38" t="s">
        <v>86</v>
      </c>
      <c r="B36" s="36"/>
      <c r="C36" s="38" t="s">
        <v>87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59</v>
      </c>
      <c r="EA36" s="38" t="s">
        <v>59</v>
      </c>
      <c r="EB36" s="38" t="s">
        <v>59</v>
      </c>
      <c r="EC36" s="38" t="s">
        <v>59</v>
      </c>
      <c r="ED36" s="38" t="s">
        <v>59</v>
      </c>
      <c r="EE36" s="38" t="s">
        <v>59</v>
      </c>
      <c r="EF36" s="38" t="s">
        <v>88</v>
      </c>
      <c r="EG36" s="38" t="s">
        <v>89</v>
      </c>
      <c r="EH36" s="38" t="s">
        <v>90</v>
      </c>
      <c r="EI36" s="38" t="s">
        <v>91</v>
      </c>
      <c r="EJ36" s="38" t="s">
        <v>92</v>
      </c>
      <c r="EK36" s="38" t="s">
        <v>59</v>
      </c>
      <c r="EL36" s="38" t="s">
        <v>59</v>
      </c>
      <c r="EM36" s="38" t="s">
        <v>59</v>
      </c>
      <c r="EN36" s="38" t="s">
        <v>59</v>
      </c>
    </row>
    <row r="37">
      <c r="A37" s="38" t="s">
        <v>93</v>
      </c>
      <c r="B37" s="36"/>
      <c r="C37" s="38" t="s">
        <v>94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76</v>
      </c>
      <c r="I37" s="38" t="s">
        <v>40</v>
      </c>
      <c r="J37" s="38" t="s">
        <v>76</v>
      </c>
      <c r="K37" s="38" t="s">
        <v>40</v>
      </c>
      <c r="L37" s="38" t="s">
        <v>76</v>
      </c>
      <c r="M37" s="38" t="s">
        <v>40</v>
      </c>
      <c r="N37" s="38" t="s">
        <v>76</v>
      </c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 t="s">
        <v>96</v>
      </c>
      <c r="B38" s="36"/>
      <c r="C38" s="38" t="s">
        <v>94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76</v>
      </c>
      <c r="I38" s="38" t="s">
        <v>40</v>
      </c>
      <c r="J38" s="38" t="s">
        <v>76</v>
      </c>
      <c r="K38" s="38" t="s">
        <v>40</v>
      </c>
      <c r="L38" s="38" t="s">
        <v>76</v>
      </c>
      <c r="M38" s="38" t="s">
        <v>40</v>
      </c>
      <c r="N38" s="38" t="s">
        <v>76</v>
      </c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 t="s">
        <v>97</v>
      </c>
      <c r="B39" s="36"/>
      <c r="C39" s="38" t="s">
        <v>94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76</v>
      </c>
      <c r="I39" s="38" t="s">
        <v>40</v>
      </c>
      <c r="J39" s="38" t="s">
        <v>76</v>
      </c>
      <c r="K39" s="38" t="s">
        <v>40</v>
      </c>
      <c r="L39" s="38" t="s">
        <v>76</v>
      </c>
      <c r="M39" s="38" t="s">
        <v>40</v>
      </c>
      <c r="N39" s="38" t="s">
        <v>76</v>
      </c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 t="s">
        <v>98</v>
      </c>
      <c r="B40" s="36"/>
      <c r="C40" s="38" t="s">
        <v>94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76</v>
      </c>
      <c r="I40" s="38" t="s">
        <v>40</v>
      </c>
      <c r="J40" s="38" t="s">
        <v>76</v>
      </c>
      <c r="K40" s="38" t="s">
        <v>40</v>
      </c>
      <c r="L40" s="38" t="s">
        <v>76</v>
      </c>
      <c r="M40" s="38" t="s">
        <v>40</v>
      </c>
      <c r="N40" s="38" t="s">
        <v>76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95</v>
      </c>
      <c r="EE40" s="38" t="s">
        <v>42</v>
      </c>
      <c r="EF40" s="38" t="s">
        <v>95</v>
      </c>
      <c r="EG40" s="38" t="s">
        <v>42</v>
      </c>
      <c r="EH40" s="38" t="s">
        <v>95</v>
      </c>
      <c r="EI40" s="38" t="s">
        <v>95</v>
      </c>
      <c r="EJ40" s="38" t="s">
        <v>95</v>
      </c>
      <c r="EK40" s="38" t="s">
        <v>95</v>
      </c>
      <c r="EL40" s="38" t="s">
        <v>95</v>
      </c>
      <c r="EM40" s="38" t="s">
        <v>95</v>
      </c>
      <c r="EN40" s="38" t="s">
        <v>95</v>
      </c>
    </row>
    <row r="41">
      <c r="A41" s="38" t="s">
        <v>99</v>
      </c>
      <c r="B41" s="36"/>
      <c r="C41" s="53" t="s">
        <v>100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101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59</v>
      </c>
      <c r="EA42" s="38" t="s">
        <v>59</v>
      </c>
      <c r="EB42" s="38" t="s">
        <v>59</v>
      </c>
      <c r="EC42" s="38" t="s">
        <v>59</v>
      </c>
      <c r="ED42" s="38" t="s">
        <v>59</v>
      </c>
      <c r="EE42" s="38" t="s">
        <v>59</v>
      </c>
      <c r="EF42" s="38" t="s">
        <v>59</v>
      </c>
      <c r="EG42" s="38" t="s">
        <v>59</v>
      </c>
      <c r="EH42" s="38" t="s">
        <v>59</v>
      </c>
      <c r="EI42" s="38" t="s">
        <v>59</v>
      </c>
      <c r="EJ42" s="38" t="s">
        <v>59</v>
      </c>
      <c r="EK42" s="38" t="s">
        <v>59</v>
      </c>
      <c r="EL42" s="38" t="s">
        <v>59</v>
      </c>
      <c r="EM42" s="38" t="s">
        <v>59</v>
      </c>
      <c r="EN42" s="38" t="s">
        <v>59</v>
      </c>
    </row>
    <row r="43">
      <c r="A43" s="38" t="s">
        <v>102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103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104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105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49</v>
      </c>
      <c r="H46" s="38" t="s">
        <v>40</v>
      </c>
      <c r="I46" s="38" t="s">
        <v>49</v>
      </c>
      <c r="J46" s="38" t="s">
        <v>49</v>
      </c>
      <c r="K46" s="38" t="s">
        <v>49</v>
      </c>
      <c r="L46" s="38" t="s">
        <v>49</v>
      </c>
      <c r="M46" s="38" t="s">
        <v>49</v>
      </c>
      <c r="N46" s="38" t="s">
        <v>49</v>
      </c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107</v>
      </c>
    </row>
    <row r="47">
      <c r="A47" s="38" t="s">
        <v>108</v>
      </c>
      <c r="B47" s="36"/>
      <c r="C47" s="38" t="s">
        <v>109</v>
      </c>
      <c r="D47" s="38" t="s">
        <v>40</v>
      </c>
      <c r="E47" s="38" t="s">
        <v>40</v>
      </c>
      <c r="F47" s="38" t="s">
        <v>40</v>
      </c>
      <c r="G47" s="38" t="s">
        <v>49</v>
      </c>
      <c r="H47" s="38" t="s">
        <v>76</v>
      </c>
      <c r="I47" s="38" t="s">
        <v>49</v>
      </c>
      <c r="J47" s="38" t="s">
        <v>49</v>
      </c>
      <c r="K47" s="38" t="s">
        <v>49</v>
      </c>
      <c r="L47" s="38" t="s">
        <v>49</v>
      </c>
      <c r="M47" s="38" t="s">
        <v>49</v>
      </c>
      <c r="N47" s="38" t="s">
        <v>49</v>
      </c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95</v>
      </c>
    </row>
    <row r="48">
      <c r="A48" s="38" t="s">
        <v>110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49</v>
      </c>
      <c r="H48" s="38" t="s">
        <v>40</v>
      </c>
      <c r="I48" s="38" t="s">
        <v>49</v>
      </c>
      <c r="J48" s="38" t="s">
        <v>49</v>
      </c>
      <c r="K48" s="38" t="s">
        <v>49</v>
      </c>
      <c r="L48" s="38" t="s">
        <v>49</v>
      </c>
      <c r="M48" s="38" t="s">
        <v>49</v>
      </c>
      <c r="N48" s="38" t="s">
        <v>49</v>
      </c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111</v>
      </c>
      <c r="B49" s="36"/>
      <c r="C49" s="38">
        <v>80.0</v>
      </c>
      <c r="D49" s="38"/>
      <c r="E49" s="38" t="s">
        <v>147</v>
      </c>
      <c r="F49" s="38" t="s">
        <v>49</v>
      </c>
      <c r="G49" s="38" t="s">
        <v>49</v>
      </c>
      <c r="H49" s="38" t="s">
        <v>40</v>
      </c>
      <c r="I49" s="38" t="s">
        <v>49</v>
      </c>
      <c r="J49" s="38" t="s">
        <v>49</v>
      </c>
      <c r="K49" s="38" t="s">
        <v>49</v>
      </c>
      <c r="L49" s="38" t="s">
        <v>49</v>
      </c>
      <c r="M49" s="38" t="s">
        <v>49</v>
      </c>
      <c r="N49" s="38" t="s">
        <v>49</v>
      </c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49</v>
      </c>
      <c r="EB49" s="38" t="s">
        <v>49</v>
      </c>
      <c r="EC49" s="38" t="s">
        <v>49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49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112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113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/>
      <c r="P51" s="57"/>
      <c r="Q51" s="38"/>
      <c r="R51" s="38"/>
      <c r="S51" s="38"/>
      <c r="T51" s="38"/>
      <c r="U51" s="38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114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115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116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49</v>
      </c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49</v>
      </c>
      <c r="EB54" s="57" t="s">
        <v>42</v>
      </c>
      <c r="EC54" s="57" t="s">
        <v>42</v>
      </c>
      <c r="ED54" s="57" t="s">
        <v>117</v>
      </c>
      <c r="EE54" s="57" t="s">
        <v>42</v>
      </c>
      <c r="EF54" s="57" t="s">
        <v>117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118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 t="s">
        <v>119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59</v>
      </c>
      <c r="EA56" s="57" t="s">
        <v>59</v>
      </c>
      <c r="EB56" s="57" t="s">
        <v>59</v>
      </c>
      <c r="EC56" s="57" t="s">
        <v>59</v>
      </c>
      <c r="ED56" s="57" t="s">
        <v>59</v>
      </c>
      <c r="EE56" s="57" t="s">
        <v>59</v>
      </c>
      <c r="EF56" s="57" t="s">
        <v>59</v>
      </c>
      <c r="EG56" s="57" t="s">
        <v>59</v>
      </c>
      <c r="EH56" s="57" t="s">
        <v>59</v>
      </c>
      <c r="EI56" s="57" t="s">
        <v>59</v>
      </c>
      <c r="EJ56" s="57" t="s">
        <v>59</v>
      </c>
      <c r="EK56" s="57" t="s">
        <v>59</v>
      </c>
      <c r="EL56" s="57" t="s">
        <v>59</v>
      </c>
      <c r="EM56" s="57" t="s">
        <v>59</v>
      </c>
      <c r="EN56" s="57" t="s">
        <v>59</v>
      </c>
    </row>
    <row r="57">
      <c r="A57" s="46" t="s">
        <v>120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121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122</v>
      </c>
    </row>
    <row r="58">
      <c r="A58" s="46" t="s">
        <v>123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59</v>
      </c>
      <c r="EA58" s="57" t="s">
        <v>59</v>
      </c>
      <c r="EB58" s="57" t="s">
        <v>59</v>
      </c>
      <c r="EC58" s="57" t="s">
        <v>59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59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46" t="s">
        <v>124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125</v>
      </c>
      <c r="EA59" s="57" t="s">
        <v>125</v>
      </c>
      <c r="EB59" s="57" t="s">
        <v>42</v>
      </c>
      <c r="EC59" s="57" t="s">
        <v>42</v>
      </c>
      <c r="ED59" s="57" t="s">
        <v>59</v>
      </c>
      <c r="EE59" s="57" t="s">
        <v>59</v>
      </c>
      <c r="EF59" s="57" t="s">
        <v>59</v>
      </c>
      <c r="EG59" s="57" t="s">
        <v>59</v>
      </c>
      <c r="EH59" s="57" t="s">
        <v>59</v>
      </c>
      <c r="EI59" s="57" t="s">
        <v>126</v>
      </c>
      <c r="EJ59" s="57" t="s">
        <v>59</v>
      </c>
      <c r="EK59" s="57" t="s">
        <v>59</v>
      </c>
      <c r="EL59" s="57" t="s">
        <v>59</v>
      </c>
      <c r="EM59" s="57" t="s">
        <v>59</v>
      </c>
      <c r="EN59" s="57" t="s">
        <v>59</v>
      </c>
    </row>
    <row r="60">
      <c r="A60" s="35" t="s">
        <v>127</v>
      </c>
      <c r="B60" s="36"/>
      <c r="C60" s="38" t="s">
        <v>128</v>
      </c>
      <c r="D60" s="38" t="s">
        <v>129</v>
      </c>
      <c r="E60" s="38" t="s">
        <v>129</v>
      </c>
      <c r="F60" s="38" t="s">
        <v>129</v>
      </c>
      <c r="G60" s="38" t="s">
        <v>129</v>
      </c>
      <c r="H60" s="38" t="s">
        <v>129</v>
      </c>
      <c r="I60" s="38" t="s">
        <v>129</v>
      </c>
      <c r="J60" s="38" t="s">
        <v>129</v>
      </c>
      <c r="K60" s="38" t="s">
        <v>129</v>
      </c>
      <c r="L60" s="38" t="s">
        <v>129</v>
      </c>
      <c r="M60" s="38" t="s">
        <v>129</v>
      </c>
      <c r="N60" s="38" t="s">
        <v>129</v>
      </c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130</v>
      </c>
      <c r="EA60" s="38" t="s">
        <v>131</v>
      </c>
      <c r="EB60" s="38" t="s">
        <v>132</v>
      </c>
      <c r="EC60" s="38" t="s">
        <v>131</v>
      </c>
      <c r="ED60" s="38" t="s">
        <v>133</v>
      </c>
      <c r="EE60" s="38" t="s">
        <v>131</v>
      </c>
      <c r="EF60" s="38" t="s">
        <v>133</v>
      </c>
      <c r="EG60" s="38" t="s">
        <v>130</v>
      </c>
      <c r="EH60" s="38" t="s">
        <v>130</v>
      </c>
      <c r="EI60" s="38" t="s">
        <v>130</v>
      </c>
      <c r="EJ60" s="38" t="s">
        <v>130</v>
      </c>
      <c r="EK60" s="38" t="s">
        <v>130</v>
      </c>
      <c r="EL60" s="38" t="s">
        <v>130</v>
      </c>
      <c r="EM60" s="38" t="s">
        <v>130</v>
      </c>
      <c r="EN60" s="38" t="s">
        <v>128</v>
      </c>
    </row>
    <row r="61">
      <c r="A61" s="35" t="s">
        <v>134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135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148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149</v>
      </c>
      <c r="B5" s="43"/>
      <c r="C5" s="44" t="s">
        <v>72</v>
      </c>
      <c r="D5" s="44" t="s">
        <v>72</v>
      </c>
      <c r="E5" s="44" t="s">
        <v>72</v>
      </c>
      <c r="F5" s="44" t="s">
        <v>72</v>
      </c>
      <c r="G5" s="44" t="s">
        <v>72</v>
      </c>
      <c r="H5" s="44" t="s">
        <v>72</v>
      </c>
      <c r="I5" s="44" t="s">
        <v>72</v>
      </c>
      <c r="J5" s="44" t="s">
        <v>72</v>
      </c>
      <c r="K5" s="44" t="s">
        <v>72</v>
      </c>
      <c r="L5" s="44" t="s">
        <v>72</v>
      </c>
      <c r="M5" s="44" t="s">
        <v>72</v>
      </c>
      <c r="N5" s="44" t="s">
        <v>72</v>
      </c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150</v>
      </c>
      <c r="B6" s="43"/>
      <c r="C6" s="44" t="s">
        <v>72</v>
      </c>
      <c r="D6" s="44" t="s">
        <v>72</v>
      </c>
      <c r="E6" s="44" t="s">
        <v>72</v>
      </c>
      <c r="F6" s="44" t="s">
        <v>72</v>
      </c>
      <c r="G6" s="44" t="s">
        <v>72</v>
      </c>
      <c r="H6" s="44" t="s">
        <v>72</v>
      </c>
      <c r="I6" s="44" t="s">
        <v>72</v>
      </c>
      <c r="J6" s="44" t="s">
        <v>72</v>
      </c>
      <c r="K6" s="44" t="s">
        <v>72</v>
      </c>
      <c r="L6" s="44" t="s">
        <v>72</v>
      </c>
      <c r="M6" s="44" t="s">
        <v>72</v>
      </c>
      <c r="N6" s="44" t="s">
        <v>72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151</v>
      </c>
      <c r="B7" s="43"/>
      <c r="C7" s="44" t="s">
        <v>72</v>
      </c>
      <c r="D7" s="44" t="s">
        <v>72</v>
      </c>
      <c r="E7" s="44" t="s">
        <v>72</v>
      </c>
      <c r="F7" s="44" t="s">
        <v>72</v>
      </c>
      <c r="G7" s="44" t="s">
        <v>72</v>
      </c>
      <c r="H7" s="44" t="s">
        <v>72</v>
      </c>
      <c r="I7" s="44" t="s">
        <v>72</v>
      </c>
      <c r="J7" s="44" t="s">
        <v>72</v>
      </c>
      <c r="K7" s="44" t="s">
        <v>72</v>
      </c>
      <c r="L7" s="44" t="s">
        <v>72</v>
      </c>
      <c r="M7" s="44" t="s">
        <v>72</v>
      </c>
      <c r="N7" s="44" t="s">
        <v>72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152</v>
      </c>
      <c r="B8" s="43"/>
      <c r="C8" s="44" t="s">
        <v>72</v>
      </c>
      <c r="D8" s="44" t="s">
        <v>72</v>
      </c>
      <c r="E8" s="44" t="s">
        <v>72</v>
      </c>
      <c r="F8" s="44" t="s">
        <v>72</v>
      </c>
      <c r="G8" s="44" t="s">
        <v>72</v>
      </c>
      <c r="H8" s="44" t="s">
        <v>72</v>
      </c>
      <c r="I8" s="44" t="s">
        <v>72</v>
      </c>
      <c r="J8" s="44" t="s">
        <v>72</v>
      </c>
      <c r="K8" s="44" t="s">
        <v>72</v>
      </c>
      <c r="L8" s="44" t="s">
        <v>72</v>
      </c>
      <c r="M8" s="44" t="s">
        <v>72</v>
      </c>
      <c r="N8" s="44" t="s">
        <v>72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153</v>
      </c>
      <c r="B9" s="43"/>
      <c r="C9" s="44" t="s">
        <v>72</v>
      </c>
      <c r="D9" s="44" t="s">
        <v>72</v>
      </c>
      <c r="E9" s="44" t="s">
        <v>72</v>
      </c>
      <c r="F9" s="44" t="s">
        <v>72</v>
      </c>
      <c r="G9" s="44" t="s">
        <v>72</v>
      </c>
      <c r="H9" s="44" t="s">
        <v>72</v>
      </c>
      <c r="I9" s="44" t="s">
        <v>72</v>
      </c>
      <c r="J9" s="44" t="s">
        <v>72</v>
      </c>
      <c r="K9" s="44" t="s">
        <v>72</v>
      </c>
      <c r="L9" s="44" t="s">
        <v>72</v>
      </c>
      <c r="M9" s="44" t="s">
        <v>72</v>
      </c>
      <c r="N9" s="44" t="s">
        <v>72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49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49</v>
      </c>
      <c r="EN9" s="38">
        <v>16.7</v>
      </c>
    </row>
    <row r="10">
      <c r="A10" s="46" t="s">
        <v>154</v>
      </c>
      <c r="B10" s="43"/>
      <c r="C10" s="44" t="s">
        <v>72</v>
      </c>
      <c r="D10" s="44" t="s">
        <v>72</v>
      </c>
      <c r="E10" s="44" t="s">
        <v>72</v>
      </c>
      <c r="F10" s="44" t="s">
        <v>72</v>
      </c>
      <c r="G10" s="44" t="s">
        <v>72</v>
      </c>
      <c r="H10" s="44" t="s">
        <v>72</v>
      </c>
      <c r="I10" s="44" t="s">
        <v>72</v>
      </c>
      <c r="J10" s="44" t="s">
        <v>72</v>
      </c>
      <c r="K10" s="44" t="s">
        <v>72</v>
      </c>
      <c r="L10" s="44" t="s">
        <v>72</v>
      </c>
      <c r="M10" s="44" t="s">
        <v>72</v>
      </c>
      <c r="N10" s="44" t="s">
        <v>72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155</v>
      </c>
      <c r="B11" s="43"/>
      <c r="C11" s="44" t="s">
        <v>72</v>
      </c>
      <c r="D11" s="44" t="s">
        <v>72</v>
      </c>
      <c r="E11" s="44" t="s">
        <v>72</v>
      </c>
      <c r="F11" s="44" t="s">
        <v>72</v>
      </c>
      <c r="G11" s="44" t="s">
        <v>72</v>
      </c>
      <c r="H11" s="44" t="s">
        <v>72</v>
      </c>
      <c r="I11" s="44" t="s">
        <v>72</v>
      </c>
      <c r="J11" s="44" t="s">
        <v>72</v>
      </c>
      <c r="K11" s="44" t="s">
        <v>72</v>
      </c>
      <c r="L11" s="44" t="s">
        <v>72</v>
      </c>
      <c r="M11" s="44" t="s">
        <v>72</v>
      </c>
      <c r="N11" s="44" t="s">
        <v>72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156</v>
      </c>
      <c r="B12" s="43"/>
      <c r="C12" s="44" t="s">
        <v>72</v>
      </c>
      <c r="D12" s="44" t="s">
        <v>72</v>
      </c>
      <c r="E12" s="44" t="s">
        <v>72</v>
      </c>
      <c r="F12" s="44" t="s">
        <v>72</v>
      </c>
      <c r="G12" s="44" t="s">
        <v>72</v>
      </c>
      <c r="H12" s="44" t="s">
        <v>72</v>
      </c>
      <c r="I12" s="44" t="s">
        <v>72</v>
      </c>
      <c r="J12" s="44" t="s">
        <v>72</v>
      </c>
      <c r="K12" s="44" t="s">
        <v>72</v>
      </c>
      <c r="L12" s="44" t="s">
        <v>72</v>
      </c>
      <c r="M12" s="44" t="s">
        <v>72</v>
      </c>
      <c r="N12" s="44" t="s">
        <v>72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157</v>
      </c>
      <c r="B13" s="43"/>
      <c r="C13" s="44" t="s">
        <v>72</v>
      </c>
      <c r="D13" s="44" t="s">
        <v>72</v>
      </c>
      <c r="E13" s="44" t="s">
        <v>72</v>
      </c>
      <c r="F13" s="44" t="s">
        <v>72</v>
      </c>
      <c r="G13" s="44" t="s">
        <v>72</v>
      </c>
      <c r="H13" s="44" t="s">
        <v>72</v>
      </c>
      <c r="I13" s="44" t="s">
        <v>72</v>
      </c>
      <c r="J13" s="44" t="s">
        <v>72</v>
      </c>
      <c r="K13" s="44" t="s">
        <v>72</v>
      </c>
      <c r="L13" s="44" t="s">
        <v>72</v>
      </c>
      <c r="M13" s="44" t="s">
        <v>72</v>
      </c>
      <c r="N13" s="44" t="s">
        <v>72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158</v>
      </c>
      <c r="B14" s="43"/>
      <c r="C14" s="44" t="s">
        <v>72</v>
      </c>
      <c r="D14" s="44" t="s">
        <v>72</v>
      </c>
      <c r="E14" s="44" t="s">
        <v>72</v>
      </c>
      <c r="F14" s="44" t="s">
        <v>72</v>
      </c>
      <c r="G14" s="44" t="s">
        <v>72</v>
      </c>
      <c r="H14" s="44" t="s">
        <v>72</v>
      </c>
      <c r="I14" s="44" t="s">
        <v>72</v>
      </c>
      <c r="J14" s="44" t="s">
        <v>72</v>
      </c>
      <c r="K14" s="44" t="s">
        <v>72</v>
      </c>
      <c r="L14" s="44" t="s">
        <v>72</v>
      </c>
      <c r="M14" s="44" t="s">
        <v>72</v>
      </c>
      <c r="N14" s="44" t="s">
        <v>72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159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160</v>
      </c>
      <c r="B16" s="43"/>
      <c r="C16" s="44" t="s">
        <v>72</v>
      </c>
      <c r="D16" s="44" t="s">
        <v>72</v>
      </c>
      <c r="E16" s="44" t="s">
        <v>72</v>
      </c>
      <c r="F16" s="44" t="s">
        <v>72</v>
      </c>
      <c r="G16" s="44" t="s">
        <v>72</v>
      </c>
      <c r="H16" s="44" t="s">
        <v>72</v>
      </c>
      <c r="I16" s="44" t="s">
        <v>72</v>
      </c>
      <c r="J16" s="44" t="s">
        <v>72</v>
      </c>
      <c r="K16" s="44" t="s">
        <v>72</v>
      </c>
      <c r="L16" s="44" t="s">
        <v>72</v>
      </c>
      <c r="M16" s="44" t="s">
        <v>72</v>
      </c>
      <c r="N16" s="44" t="s">
        <v>72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161</v>
      </c>
      <c r="B17" s="36"/>
      <c r="C17" s="38" t="s">
        <v>72</v>
      </c>
      <c r="D17" s="38" t="s">
        <v>72</v>
      </c>
      <c r="E17" s="38" t="s">
        <v>72</v>
      </c>
      <c r="F17" s="38" t="s">
        <v>72</v>
      </c>
      <c r="G17" s="38" t="s">
        <v>72</v>
      </c>
      <c r="H17" s="38" t="s">
        <v>72</v>
      </c>
      <c r="I17" s="38" t="s">
        <v>72</v>
      </c>
      <c r="J17" s="38" t="s">
        <v>72</v>
      </c>
      <c r="K17" s="38" t="s">
        <v>72</v>
      </c>
      <c r="L17" s="38" t="s">
        <v>72</v>
      </c>
      <c r="M17" s="38" t="s">
        <v>72</v>
      </c>
      <c r="N17" s="38" t="s">
        <v>72</v>
      </c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59</v>
      </c>
      <c r="EB17" s="38" t="s">
        <v>42</v>
      </c>
      <c r="EC17" s="38" t="s">
        <v>59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49</v>
      </c>
      <c r="EB18" s="44">
        <v>0.4</v>
      </c>
      <c r="EC18" s="44" t="s">
        <v>49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49</v>
      </c>
      <c r="EF19" s="38">
        <v>0.2</v>
      </c>
      <c r="EG19" s="38" t="s">
        <v>49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59</v>
      </c>
      <c r="EA25" s="38" t="s">
        <v>59</v>
      </c>
      <c r="EB25" s="38" t="s">
        <v>59</v>
      </c>
      <c r="EC25" s="38" t="s">
        <v>59</v>
      </c>
      <c r="ED25" s="38" t="s">
        <v>59</v>
      </c>
      <c r="EE25" s="38" t="s">
        <v>59</v>
      </c>
      <c r="EF25" s="38" t="s">
        <v>59</v>
      </c>
      <c r="EG25" s="38" t="s">
        <v>59</v>
      </c>
      <c r="EH25" s="38" t="s">
        <v>59</v>
      </c>
      <c r="EI25" s="38" t="s">
        <v>59</v>
      </c>
      <c r="EJ25" s="38" t="s">
        <v>59</v>
      </c>
      <c r="EK25" s="38" t="s">
        <v>59</v>
      </c>
      <c r="EL25" s="38" t="s">
        <v>59</v>
      </c>
      <c r="EM25" s="38" t="s">
        <v>59</v>
      </c>
      <c r="EN25" s="38" t="s">
        <v>59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70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78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78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78</v>
      </c>
      <c r="EF34" s="52">
        <v>0.75</v>
      </c>
      <c r="EG34" s="38" t="s">
        <v>82</v>
      </c>
      <c r="EH34" s="38" t="s">
        <v>83</v>
      </c>
      <c r="EI34" s="52">
        <v>1.0</v>
      </c>
      <c r="EJ34" s="38" t="s">
        <v>84</v>
      </c>
      <c r="EK34" s="52">
        <v>0.6</v>
      </c>
      <c r="EL34" s="38" t="s">
        <v>85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59</v>
      </c>
      <c r="EA35" s="38" t="s">
        <v>59</v>
      </c>
      <c r="EB35" s="38" t="s">
        <v>59</v>
      </c>
      <c r="EC35" s="38" t="s">
        <v>59</v>
      </c>
      <c r="ED35" s="38" t="s">
        <v>59</v>
      </c>
      <c r="EE35" s="38" t="s">
        <v>59</v>
      </c>
      <c r="EF35" s="38" t="s">
        <v>88</v>
      </c>
      <c r="EG35" s="38" t="s">
        <v>89</v>
      </c>
      <c r="EH35" s="38" t="s">
        <v>90</v>
      </c>
      <c r="EI35" s="38" t="s">
        <v>91</v>
      </c>
      <c r="EJ35" s="38" t="s">
        <v>92</v>
      </c>
      <c r="EK35" s="38" t="s">
        <v>59</v>
      </c>
      <c r="EL35" s="38" t="s">
        <v>59</v>
      </c>
      <c r="EM35" s="38" t="s">
        <v>59</v>
      </c>
      <c r="EN35" s="38" t="s">
        <v>59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95</v>
      </c>
      <c r="EE36" s="38" t="s">
        <v>42</v>
      </c>
      <c r="EF36" s="38" t="s">
        <v>95</v>
      </c>
      <c r="EG36" s="38" t="s">
        <v>42</v>
      </c>
      <c r="EH36" s="38" t="s">
        <v>95</v>
      </c>
      <c r="EI36" s="38" t="s">
        <v>95</v>
      </c>
      <c r="EJ36" s="38" t="s">
        <v>95</v>
      </c>
      <c r="EK36" s="38" t="s">
        <v>95</v>
      </c>
      <c r="EL36" s="38" t="s">
        <v>95</v>
      </c>
      <c r="EM36" s="38" t="s">
        <v>95</v>
      </c>
      <c r="EN36" s="38" t="s">
        <v>95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95</v>
      </c>
      <c r="EE37" s="38" t="s">
        <v>42</v>
      </c>
      <c r="EF37" s="38" t="s">
        <v>95</v>
      </c>
      <c r="EG37" s="38" t="s">
        <v>42</v>
      </c>
      <c r="EH37" s="38" t="s">
        <v>95</v>
      </c>
      <c r="EI37" s="38" t="s">
        <v>95</v>
      </c>
      <c r="EJ37" s="38" t="s">
        <v>95</v>
      </c>
      <c r="EK37" s="38" t="s">
        <v>95</v>
      </c>
      <c r="EL37" s="38" t="s">
        <v>95</v>
      </c>
      <c r="EM37" s="38" t="s">
        <v>95</v>
      </c>
      <c r="EN37" s="38" t="s">
        <v>95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95</v>
      </c>
      <c r="EE38" s="38" t="s">
        <v>42</v>
      </c>
      <c r="EF38" s="38" t="s">
        <v>95</v>
      </c>
      <c r="EG38" s="38" t="s">
        <v>42</v>
      </c>
      <c r="EH38" s="38" t="s">
        <v>95</v>
      </c>
      <c r="EI38" s="38" t="s">
        <v>95</v>
      </c>
      <c r="EJ38" s="38" t="s">
        <v>95</v>
      </c>
      <c r="EK38" s="38" t="s">
        <v>95</v>
      </c>
      <c r="EL38" s="38" t="s">
        <v>95</v>
      </c>
      <c r="EM38" s="38" t="s">
        <v>95</v>
      </c>
      <c r="EN38" s="38" t="s">
        <v>95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95</v>
      </c>
      <c r="EE39" s="38" t="s">
        <v>42</v>
      </c>
      <c r="EF39" s="38" t="s">
        <v>95</v>
      </c>
      <c r="EG39" s="38" t="s">
        <v>42</v>
      </c>
      <c r="EH39" s="38" t="s">
        <v>95</v>
      </c>
      <c r="EI39" s="38" t="s">
        <v>95</v>
      </c>
      <c r="EJ39" s="38" t="s">
        <v>95</v>
      </c>
      <c r="EK39" s="38" t="s">
        <v>95</v>
      </c>
      <c r="EL39" s="38" t="s">
        <v>95</v>
      </c>
      <c r="EM39" s="38" t="s">
        <v>95</v>
      </c>
      <c r="EN39" s="38" t="s">
        <v>95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59</v>
      </c>
      <c r="EA41" s="38" t="s">
        <v>59</v>
      </c>
      <c r="EB41" s="38" t="s">
        <v>59</v>
      </c>
      <c r="EC41" s="38" t="s">
        <v>59</v>
      </c>
      <c r="ED41" s="38" t="s">
        <v>59</v>
      </c>
      <c r="EE41" s="38" t="s">
        <v>59</v>
      </c>
      <c r="EF41" s="38" t="s">
        <v>59</v>
      </c>
      <c r="EG41" s="38" t="s">
        <v>59</v>
      </c>
      <c r="EH41" s="38" t="s">
        <v>59</v>
      </c>
      <c r="EI41" s="38" t="s">
        <v>59</v>
      </c>
      <c r="EJ41" s="38" t="s">
        <v>59</v>
      </c>
      <c r="EK41" s="38" t="s">
        <v>59</v>
      </c>
      <c r="EL41" s="38" t="s">
        <v>59</v>
      </c>
      <c r="EM41" s="38" t="s">
        <v>59</v>
      </c>
      <c r="EN41" s="38" t="s">
        <v>59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49</v>
      </c>
      <c r="EB45" s="38" t="s">
        <v>49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107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49</v>
      </c>
      <c r="EB46" s="38" t="s">
        <v>49</v>
      </c>
      <c r="EC46" s="38" t="s">
        <v>49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95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49</v>
      </c>
      <c r="EB47" s="38" t="s">
        <v>49</v>
      </c>
      <c r="EC47" s="38" t="s">
        <v>49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49</v>
      </c>
      <c r="EB48" s="38" t="s">
        <v>49</v>
      </c>
      <c r="EC48" s="38" t="s">
        <v>49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49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49</v>
      </c>
      <c r="EB53" s="57" t="s">
        <v>42</v>
      </c>
      <c r="EC53" s="57" t="s">
        <v>42</v>
      </c>
      <c r="ED53" s="57" t="s">
        <v>117</v>
      </c>
      <c r="EE53" s="57" t="s">
        <v>42</v>
      </c>
      <c r="EF53" s="57" t="s">
        <v>117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59</v>
      </c>
      <c r="EA54" s="57" t="s">
        <v>59</v>
      </c>
      <c r="EB54" s="57" t="s">
        <v>59</v>
      </c>
      <c r="EC54" s="57" t="s">
        <v>59</v>
      </c>
      <c r="ED54" s="57" t="s">
        <v>59</v>
      </c>
      <c r="EE54" s="57" t="s">
        <v>59</v>
      </c>
      <c r="EF54" s="57" t="s">
        <v>59</v>
      </c>
      <c r="EG54" s="57" t="s">
        <v>59</v>
      </c>
      <c r="EH54" s="57" t="s">
        <v>59</v>
      </c>
      <c r="EI54" s="57" t="s">
        <v>59</v>
      </c>
      <c r="EJ54" s="57" t="s">
        <v>59</v>
      </c>
      <c r="EK54" s="57" t="s">
        <v>59</v>
      </c>
      <c r="EL54" s="57" t="s">
        <v>59</v>
      </c>
      <c r="EM54" s="57" t="s">
        <v>59</v>
      </c>
      <c r="EN54" s="57" t="s">
        <v>59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59</v>
      </c>
      <c r="EA55" s="57" t="s">
        <v>59</v>
      </c>
      <c r="EB55" s="57" t="s">
        <v>59</v>
      </c>
      <c r="EC55" s="57" t="s">
        <v>59</v>
      </c>
      <c r="ED55" s="57" t="s">
        <v>59</v>
      </c>
      <c r="EE55" s="57" t="s">
        <v>59</v>
      </c>
      <c r="EF55" s="57" t="s">
        <v>59</v>
      </c>
      <c r="EG55" s="57" t="s">
        <v>59</v>
      </c>
      <c r="EH55" s="57" t="s">
        <v>59</v>
      </c>
      <c r="EI55" s="57" t="s">
        <v>59</v>
      </c>
      <c r="EJ55" s="57" t="s">
        <v>59</v>
      </c>
      <c r="EK55" s="57" t="s">
        <v>59</v>
      </c>
      <c r="EL55" s="57" t="s">
        <v>59</v>
      </c>
      <c r="EM55" s="57" t="s">
        <v>59</v>
      </c>
      <c r="EN55" s="57" t="s">
        <v>59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121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122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59</v>
      </c>
      <c r="EA57" s="57" t="s">
        <v>59</v>
      </c>
      <c r="EB57" s="57" t="s">
        <v>59</v>
      </c>
      <c r="EC57" s="57" t="s">
        <v>59</v>
      </c>
      <c r="ED57" s="57" t="s">
        <v>59</v>
      </c>
      <c r="EE57" s="57" t="s">
        <v>59</v>
      </c>
      <c r="EF57" s="57" t="s">
        <v>59</v>
      </c>
      <c r="EG57" s="57" t="s">
        <v>59</v>
      </c>
      <c r="EH57" s="57" t="s">
        <v>59</v>
      </c>
      <c r="EI57" s="57" t="s">
        <v>59</v>
      </c>
      <c r="EJ57" s="57" t="s">
        <v>59</v>
      </c>
      <c r="EK57" s="57" t="s">
        <v>59</v>
      </c>
      <c r="EL57" s="57" t="s">
        <v>59</v>
      </c>
      <c r="EM57" s="57" t="s">
        <v>59</v>
      </c>
      <c r="EN57" s="57" t="s">
        <v>59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125</v>
      </c>
      <c r="EA58" s="57" t="s">
        <v>125</v>
      </c>
      <c r="EB58" s="57" t="s">
        <v>42</v>
      </c>
      <c r="EC58" s="57" t="s">
        <v>42</v>
      </c>
      <c r="ED58" s="57" t="s">
        <v>59</v>
      </c>
      <c r="EE58" s="57" t="s">
        <v>59</v>
      </c>
      <c r="EF58" s="57" t="s">
        <v>59</v>
      </c>
      <c r="EG58" s="57" t="s">
        <v>59</v>
      </c>
      <c r="EH58" s="57" t="s">
        <v>59</v>
      </c>
      <c r="EI58" s="57" t="s">
        <v>126</v>
      </c>
      <c r="EJ58" s="57" t="s">
        <v>59</v>
      </c>
      <c r="EK58" s="57" t="s">
        <v>59</v>
      </c>
      <c r="EL58" s="57" t="s">
        <v>59</v>
      </c>
      <c r="EM58" s="57" t="s">
        <v>59</v>
      </c>
      <c r="EN58" s="57" t="s">
        <v>59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130</v>
      </c>
      <c r="EA59" s="38" t="s">
        <v>131</v>
      </c>
      <c r="EB59" s="38" t="s">
        <v>132</v>
      </c>
      <c r="EC59" s="38" t="s">
        <v>131</v>
      </c>
      <c r="ED59" s="38" t="s">
        <v>133</v>
      </c>
      <c r="EE59" s="38" t="s">
        <v>131</v>
      </c>
      <c r="EF59" s="38" t="s">
        <v>133</v>
      </c>
      <c r="EG59" s="38" t="s">
        <v>130</v>
      </c>
      <c r="EH59" s="38" t="s">
        <v>130</v>
      </c>
      <c r="EI59" s="38" t="s">
        <v>130</v>
      </c>
      <c r="EJ59" s="38" t="s">
        <v>130</v>
      </c>
      <c r="EK59" s="38" t="s">
        <v>130</v>
      </c>
      <c r="EL59" s="38" t="s">
        <v>130</v>
      </c>
      <c r="EM59" s="38" t="s">
        <v>130</v>
      </c>
      <c r="EN59" s="38" t="s">
        <v>128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135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